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00" tabRatio="899"/>
  </bookViews>
  <sheets>
    <sheet name="Cank" sheetId="48" r:id="rId1"/>
  </sheets>
  <definedNames>
    <definedName name="AgencyCode">#REF!</definedName>
    <definedName name="AgencyName">#REF!</definedName>
    <definedName name="ampop_krchat">#REF!</definedName>
    <definedName name="Functional1">#REF!</definedName>
    <definedName name="PANature">#REF!</definedName>
    <definedName name="PAType">#REF!</definedName>
    <definedName name="Performance2">#REF!</definedName>
    <definedName name="PerformanceType">#REF!</definedName>
    <definedName name="_xlnm.Print_Titles" localSheetId="0">Cank!$8:$9</definedName>
  </definedNames>
  <calcPr calcId="162913"/>
</workbook>
</file>

<file path=xl/calcChain.xml><?xml version="1.0" encoding="utf-8"?>
<calcChain xmlns="http://schemas.openxmlformats.org/spreadsheetml/2006/main">
  <c r="F10" i="48" l="1"/>
  <c r="M10" i="48"/>
  <c r="G40" i="48"/>
  <c r="G38" i="48" s="1"/>
  <c r="H40" i="48"/>
  <c r="H38" i="48" s="1"/>
  <c r="I40" i="48"/>
  <c r="I38" i="48" s="1"/>
  <c r="J40" i="48"/>
  <c r="J38" i="48" s="1"/>
  <c r="K40" i="48"/>
  <c r="K38" i="48" s="1"/>
  <c r="L40" i="48"/>
  <c r="L38" i="48" s="1"/>
  <c r="M40" i="48"/>
  <c r="M38" i="48" s="1"/>
  <c r="N40" i="48"/>
  <c r="N38" i="48" s="1"/>
  <c r="F40" i="48"/>
  <c r="F38" i="48"/>
  <c r="G35" i="48"/>
  <c r="H35" i="48"/>
  <c r="I35" i="48"/>
  <c r="J35" i="48"/>
  <c r="K35" i="48"/>
  <c r="L35" i="48"/>
  <c r="M35" i="48"/>
  <c r="N35" i="48"/>
  <c r="G32" i="48"/>
  <c r="H32" i="48"/>
  <c r="I32" i="48"/>
  <c r="J32" i="48"/>
  <c r="K32" i="48"/>
  <c r="L32" i="48"/>
  <c r="M32" i="48"/>
  <c r="N32" i="48"/>
  <c r="G29" i="48"/>
  <c r="G27" i="48" s="1"/>
  <c r="H29" i="48"/>
  <c r="H27" i="48" s="1"/>
  <c r="J29" i="48"/>
  <c r="J27" i="48" s="1"/>
  <c r="K29" i="48"/>
  <c r="K27" i="48" s="1"/>
  <c r="L29" i="48"/>
  <c r="L27" i="48" s="1"/>
  <c r="M29" i="48"/>
  <c r="M27" i="48" s="1"/>
  <c r="N29" i="48"/>
  <c r="N27" i="48" s="1"/>
  <c r="F35" i="48"/>
  <c r="F32" i="48"/>
  <c r="F29" i="48"/>
  <c r="F27" i="48"/>
  <c r="G24" i="48"/>
  <c r="G22" i="48" s="1"/>
  <c r="H24" i="48"/>
  <c r="H22" i="48" s="1"/>
  <c r="I24" i="48"/>
  <c r="I22" i="48" s="1"/>
  <c r="J24" i="48"/>
  <c r="J22" i="48" s="1"/>
  <c r="K24" i="48"/>
  <c r="K22" i="48" s="1"/>
  <c r="L24" i="48"/>
  <c r="L22" i="48" s="1"/>
  <c r="M24" i="48"/>
  <c r="M22" i="48" s="1"/>
  <c r="N24" i="48"/>
  <c r="N22" i="48" s="1"/>
  <c r="F24" i="48"/>
  <c r="F22" i="48"/>
  <c r="G19" i="48"/>
  <c r="G17" i="48" s="1"/>
  <c r="H19" i="48"/>
  <c r="H17" i="48" s="1"/>
  <c r="I19" i="48"/>
  <c r="I17" i="48" s="1"/>
  <c r="J19" i="48"/>
  <c r="J17" i="48" s="1"/>
  <c r="K19" i="48"/>
  <c r="K17" i="48" s="1"/>
  <c r="L19" i="48"/>
  <c r="L17" i="48" s="1"/>
  <c r="M19" i="48"/>
  <c r="M17" i="48" s="1"/>
  <c r="N19" i="48"/>
  <c r="N17" i="48" s="1"/>
  <c r="F19" i="48"/>
  <c r="F17" i="48"/>
  <c r="G14" i="48"/>
  <c r="H14" i="48"/>
  <c r="I14" i="48"/>
  <c r="J14" i="48"/>
  <c r="K14" i="48"/>
  <c r="L14" i="48"/>
  <c r="M14" i="48"/>
  <c r="N14" i="48"/>
  <c r="G12" i="48"/>
  <c r="H12" i="48"/>
  <c r="I12" i="48"/>
  <c r="J12" i="48"/>
  <c r="K12" i="48"/>
  <c r="L12" i="48"/>
  <c r="M12" i="48"/>
  <c r="N12" i="48"/>
  <c r="F12" i="48"/>
  <c r="F14" i="48"/>
  <c r="N10" i="48" l="1"/>
  <c r="J10" i="48"/>
  <c r="L10" i="48"/>
  <c r="H10" i="48"/>
  <c r="K10" i="48"/>
  <c r="G10" i="48"/>
  <c r="L42" i="48" l="1"/>
  <c r="I42" i="48"/>
  <c r="F42" i="48"/>
  <c r="C42" i="48"/>
  <c r="C40" i="48" s="1"/>
  <c r="C38" i="48" s="1"/>
  <c r="E40" i="48"/>
  <c r="E38" i="48" s="1"/>
  <c r="D40" i="48"/>
  <c r="D38" i="48" s="1"/>
  <c r="L37" i="48"/>
  <c r="I37" i="48"/>
  <c r="F37" i="48"/>
  <c r="C37" i="48"/>
  <c r="C35" i="48" s="1"/>
  <c r="E35" i="48"/>
  <c r="D35" i="48"/>
  <c r="L34" i="48"/>
  <c r="I34" i="48"/>
  <c r="F34" i="48"/>
  <c r="C34" i="48"/>
  <c r="C32" i="48" s="1"/>
  <c r="E32" i="48"/>
  <c r="D32" i="48"/>
  <c r="L31" i="48"/>
  <c r="I31" i="48"/>
  <c r="I29" i="48" s="1"/>
  <c r="I27" i="48" s="1"/>
  <c r="I10" i="48" s="1"/>
  <c r="F31" i="48"/>
  <c r="C31" i="48"/>
  <c r="C29" i="48" s="1"/>
  <c r="E29" i="48"/>
  <c r="E27" i="48" s="1"/>
  <c r="D29" i="48"/>
  <c r="D27" i="48" s="1"/>
  <c r="L26" i="48"/>
  <c r="I26" i="48"/>
  <c r="F26" i="48"/>
  <c r="C26" i="48"/>
  <c r="C24" i="48" s="1"/>
  <c r="C22" i="48" s="1"/>
  <c r="E24" i="48"/>
  <c r="E22" i="48" s="1"/>
  <c r="D24" i="48"/>
  <c r="D22" i="48" s="1"/>
  <c r="L21" i="48"/>
  <c r="I21" i="48"/>
  <c r="F21" i="48"/>
  <c r="C21" i="48"/>
  <c r="C19" i="48" s="1"/>
  <c r="C17" i="48" s="1"/>
  <c r="E19" i="48"/>
  <c r="E17" i="48" s="1"/>
  <c r="D19" i="48"/>
  <c r="D17" i="48" s="1"/>
  <c r="L16" i="48"/>
  <c r="I16" i="48"/>
  <c r="F16" i="48"/>
  <c r="C16" i="48"/>
  <c r="E14" i="48"/>
  <c r="E12" i="48" s="1"/>
  <c r="D14" i="48"/>
  <c r="D12" i="48" s="1"/>
  <c r="C14" i="48"/>
  <c r="C12" i="48" s="1"/>
  <c r="C27" i="48" l="1"/>
  <c r="C10" i="48" s="1"/>
  <c r="D10" i="48"/>
  <c r="E10" i="48"/>
</calcChain>
</file>

<file path=xl/sharedStrings.xml><?xml version="1.0" encoding="utf-8"?>
<sst xmlns="http://schemas.openxmlformats.org/spreadsheetml/2006/main" count="60" uniqueCount="36">
  <si>
    <t>Ցանկ</t>
  </si>
  <si>
    <t>«Հայաստանի Հանրապետության 2022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t>
  </si>
  <si>
    <t xml:space="preserve">հազար դրամներով </t>
  </si>
  <si>
    <t>NN</t>
  </si>
  <si>
    <t>Համայնքի անվանումը</t>
  </si>
  <si>
    <t>Առաջին եռամսյակ</t>
  </si>
  <si>
    <t>Առաջին կիսամյակ</t>
  </si>
  <si>
    <t>Ինն ամիս</t>
  </si>
  <si>
    <t>Տարի</t>
  </si>
  <si>
    <t xml:space="preserve">Ընդամենը </t>
  </si>
  <si>
    <t>այդ թվում` ըստ բյուջետային ծախսերի տնտեսագիտական դասակարգման հոդվածների</t>
  </si>
  <si>
    <t>Ընթացիկ սուբվենցիաներ համայնքներին</t>
  </si>
  <si>
    <t>Կապիտալ սուբվենցիաներ համայնքներին</t>
  </si>
  <si>
    <t>ԸՆԴԱՄԵՆԸ</t>
  </si>
  <si>
    <t>այդ թվում`</t>
  </si>
  <si>
    <t>ՀՀ ԵՐԵՎԱՆ ՔԱՂԱՔ</t>
  </si>
  <si>
    <t>Երևան համայնք</t>
  </si>
  <si>
    <t>ՀՀ ԱՐԱՐԱՏԻ ՄԱՐԶ</t>
  </si>
  <si>
    <t>Արարատ համայնք</t>
  </si>
  <si>
    <t>ՀՀ ԼՈՌՈՒ ՄԱՐԶ</t>
  </si>
  <si>
    <t>Շնող համայնք</t>
  </si>
  <si>
    <t>ՀՀ ԿՈՏԱՅՔԻ ՄԱՐԶ</t>
  </si>
  <si>
    <t>Ծաղկաձոր համայնք</t>
  </si>
  <si>
    <t>Չարենցավան համայնք</t>
  </si>
  <si>
    <t>Հրազդան համայնք</t>
  </si>
  <si>
    <t>ՀՀ ՍՅՈՒՆԻՔԻ ՄԱՐԶ</t>
  </si>
  <si>
    <t>Կապան համայնք</t>
  </si>
  <si>
    <t xml:space="preserve">Հավելված N 5 </t>
  </si>
  <si>
    <t xml:space="preserve">Աղյուսակ N 10 </t>
  </si>
  <si>
    <t xml:space="preserve">Երևան քաղաքի բնապահպանական ծրագրով նախատեսված միջոցառումների իրականացման առաջնայնությունները և դրանց ֆինանսական համամասնությունները  ծրագիր </t>
  </si>
  <si>
    <t xml:space="preserve">Արարատ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</si>
  <si>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Շնող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</si>
  <si>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Ծաղկաձոր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</si>
  <si>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Չարենցավան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</si>
  <si>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Հրազդան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</si>
  <si>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Կապան համայնքի բնապահպանական ծրագրով նախատեսված միջոցառումների իրականացման առաջնայնությունները և դրանց ֆինանսական համամասնությունները  ծրագիր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</si>
</sst>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00_р_._-;\-* #,##0.00_р_._-;_-* &quot;-&quot;??_р_._-;_-@_-"/>
    <numFmt numFmtId="165" formatCode="#,##0.0"/>
    <numFmt numFmtId="166" formatCode="_-* #,##0.00_-;\-* #,##0.00_-;_-* &quot;-&quot;??_-;_-@_-"/>
    <numFmt numFmtId="167" formatCode="##,##0.0;\(##,##0.0\);\-"/>
    <numFmt numFmtId="168" formatCode="_(* #,##0.0_);_(* \(#,##0.0\);_(* &quot;-&quot;??_);_(@_)"/>
    <numFmt numFmtId="169" formatCode="#,##0.0_);\(#,##0.0\)"/>
    <numFmt numFmtId="170" formatCode="_(* #,##0.0_);_(* \(#,##0.0\);_(* &quot;-&quot;?_);_(@_)"/>
    <numFmt numFmtId="171" formatCode="_ * #,##0.0_)\ _ _ ;_ * \(#,##0.0\)\ _ _ ;_ * &quot;-&quot;?_)\ _ _ ;_ @_ "/>
  </numFmts>
  <fonts count="51">
    <font>
      <sz val="11"/>
      <color theme="1"/>
      <name val="Calibri"/>
      <family val="2"/>
      <scheme val="minor"/>
    </font>
    <font>
      <sz val="11"/>
      <color theme="1"/>
      <name val="Calibri"/>
      <family val="2"/>
      <charset val="1"/>
      <scheme val="minor"/>
    </font>
    <font>
      <sz val="11"/>
      <color theme="1"/>
      <name val="Calibri"/>
      <family val="2"/>
      <scheme val="minor"/>
    </font>
    <font>
      <u/>
      <sz val="11"/>
      <color theme="10"/>
      <name val="Calibri"/>
      <family val="2"/>
      <scheme val="minor"/>
    </font>
    <font>
      <sz val="10"/>
      <name val="Arial"/>
      <family val="2"/>
    </font>
    <font>
      <sz val="8"/>
      <name val="GHEA Grapalat"/>
      <family val="2"/>
    </font>
    <font>
      <sz val="10"/>
      <name val="Arial Armenian"/>
      <family val="2"/>
    </font>
    <font>
      <sz val="10"/>
      <name val="Arial"/>
      <family val="2"/>
    </font>
    <font>
      <sz val="10"/>
      <color indexed="8"/>
      <name val="MS Sans Serif"/>
      <family val="2"/>
    </font>
    <font>
      <sz val="10"/>
      <color indexed="8"/>
      <name val="MS Sans Serif"/>
      <family val="2"/>
      <charset val="204"/>
    </font>
    <font>
      <sz val="10"/>
      <name val="Arial"/>
      <family val="2"/>
      <charset val="204"/>
    </font>
    <font>
      <sz val="11"/>
      <color theme="1"/>
      <name val="Arial Armenian"/>
      <family val="2"/>
    </font>
    <font>
      <u/>
      <sz val="11"/>
      <color theme="10"/>
      <name val="Calibri"/>
      <family val="2"/>
      <charset val="1"/>
    </font>
    <font>
      <sz val="11"/>
      <color indexed="8"/>
      <name val="Calibri"/>
      <family val="2"/>
      <charset val="204"/>
    </font>
    <font>
      <sz val="11"/>
      <color indexed="9"/>
      <name val="Calibri"/>
      <family val="2"/>
      <charset val="204"/>
    </font>
    <font>
      <sz val="10"/>
      <name val="Times Armenian"/>
      <family val="1"/>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charset val="1"/>
      <scheme val="minor"/>
    </font>
    <font>
      <sz val="10"/>
      <name val="Arial"/>
      <family val="2"/>
    </font>
    <font>
      <sz val="10"/>
      <name val="Arial"/>
      <family val="2"/>
    </font>
    <font>
      <sz val="10"/>
      <name val="Arial"/>
      <family val="2"/>
    </font>
    <font>
      <sz val="11"/>
      <color theme="1"/>
      <name val="Calibri"/>
      <family val="2"/>
      <charset val="204"/>
      <scheme val="minor"/>
    </font>
    <font>
      <sz val="10"/>
      <name val="Arial"/>
      <family val="2"/>
    </font>
    <font>
      <sz val="10"/>
      <name val="Arial"/>
      <family val="2"/>
    </font>
    <font>
      <sz val="10"/>
      <color theme="1"/>
      <name val="GHEA Grapalat"/>
      <family val="3"/>
    </font>
    <font>
      <sz val="10"/>
      <name val="GHEA Grapalat"/>
      <family val="3"/>
    </font>
    <font>
      <b/>
      <sz val="10"/>
      <name val="GHEA Grapalat"/>
      <family val="3"/>
    </font>
    <font>
      <sz val="10"/>
      <name val="Arial"/>
    </font>
    <font>
      <sz val="10"/>
      <color indexed="8"/>
      <name val="Arial"/>
      <family val="2"/>
    </font>
    <font>
      <b/>
      <sz val="11"/>
      <name val="GHEA Grapalat"/>
      <family val="3"/>
    </font>
    <font>
      <b/>
      <i/>
      <sz val="10"/>
      <color indexed="10"/>
      <name val="GHEA Grapalat"/>
      <family val="3"/>
    </font>
    <font>
      <b/>
      <i/>
      <sz val="10"/>
      <name val="GHEA Grapalat"/>
      <family val="3"/>
    </font>
    <font>
      <sz val="11"/>
      <name val="Times Armenian"/>
      <family val="1"/>
    </font>
    <font>
      <sz val="11"/>
      <name val="GHEA Grapalat"/>
      <family val="3"/>
    </font>
    <font>
      <b/>
      <sz val="10"/>
      <color theme="1"/>
      <name val="GHEA Grapalat"/>
      <family val="3"/>
    </font>
    <font>
      <sz val="11"/>
      <color theme="1"/>
      <name val="GHEA Grapalat"/>
      <family val="3"/>
    </font>
    <font>
      <b/>
      <sz val="11"/>
      <color theme="1"/>
      <name val="GHEA Grapalat"/>
      <family val="3"/>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0">
    <xf numFmtId="0" fontId="0" fillId="0" borderId="0"/>
    <xf numFmtId="0" fontId="4" fillId="0" borderId="0"/>
    <xf numFmtId="0" fontId="5" fillId="0" borderId="0">
      <alignment horizontal="left" vertical="top" wrapText="1"/>
    </xf>
    <xf numFmtId="164" fontId="7" fillId="0" borderId="0" applyFont="0" applyFill="0" applyBorder="0" applyAlignment="0" applyProtection="0"/>
    <xf numFmtId="0" fontId="4" fillId="0" borderId="0"/>
    <xf numFmtId="9" fontId="4" fillId="0" borderId="0" applyFont="0" applyFill="0" applyBorder="0" applyAlignment="0" applyProtection="0"/>
    <xf numFmtId="0" fontId="8" fillId="0" borderId="0"/>
    <xf numFmtId="0" fontId="9" fillId="0" borderId="0"/>
    <xf numFmtId="0" fontId="10" fillId="0" borderId="0"/>
    <xf numFmtId="166" fontId="6" fillId="0" borderId="0" applyFont="0" applyFill="0" applyBorder="0" applyAlignment="0" applyProtection="0"/>
    <xf numFmtId="0" fontId="2" fillId="0" borderId="0"/>
    <xf numFmtId="0" fontId="12" fillId="0" borderId="0" applyNumberFormat="0" applyFill="0" applyBorder="0" applyAlignment="0" applyProtection="0">
      <alignment vertical="top"/>
      <protection locked="0"/>
    </xf>
    <xf numFmtId="0" fontId="3" fillId="0" borderId="0" applyNumberForma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4"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6"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6" fillId="0" borderId="0"/>
    <xf numFmtId="0" fontId="11" fillId="0" borderId="0"/>
    <xf numFmtId="0" fontId="4" fillId="0" borderId="0"/>
    <xf numFmtId="0" fontId="4" fillId="0" borderId="0"/>
    <xf numFmtId="0" fontId="10"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15" fillId="0" borderId="0"/>
    <xf numFmtId="9" fontId="4" fillId="0" borderId="0" applyFont="0" applyFill="0" applyBorder="0" applyAlignment="0" applyProtection="0"/>
    <xf numFmtId="9" fontId="4" fillId="0" borderId="0" applyFont="0" applyFill="0" applyBorder="0" applyAlignment="0" applyProtection="0"/>
    <xf numFmtId="0" fontId="8" fillId="0" borderId="0"/>
    <xf numFmtId="0" fontId="9" fillId="0" borderId="0"/>
    <xf numFmtId="0" fontId="8" fillId="0" borderId="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6" fillId="8" borderId="2" applyNumberFormat="0" applyAlignment="0" applyProtection="0"/>
    <xf numFmtId="0" fontId="17" fillId="21" borderId="3" applyNumberFormat="0" applyAlignment="0" applyProtection="0"/>
    <xf numFmtId="0" fontId="18" fillId="21" borderId="2" applyNumberFormat="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22" borderId="8" applyNumberFormat="0" applyAlignment="0" applyProtection="0"/>
    <xf numFmtId="0" fontId="24" fillId="0" borderId="0" applyNumberFormat="0" applyFill="0" applyBorder="0" applyAlignment="0" applyProtection="0"/>
    <xf numFmtId="0" fontId="25" fillId="23" borderId="0" applyNumberFormat="0" applyBorder="0" applyAlignment="0" applyProtection="0"/>
    <xf numFmtId="0" fontId="10" fillId="0" borderId="0"/>
    <xf numFmtId="0" fontId="10" fillId="0" borderId="0"/>
    <xf numFmtId="0" fontId="26" fillId="4" borderId="0" applyNumberFormat="0" applyBorder="0" applyAlignment="0" applyProtection="0"/>
    <xf numFmtId="0" fontId="27" fillId="0" borderId="0" applyNumberFormat="0" applyFill="0" applyBorder="0" applyAlignment="0" applyProtection="0"/>
    <xf numFmtId="0" fontId="4" fillId="24" borderId="9" applyNumberFormat="0" applyFont="0" applyAlignment="0" applyProtection="0"/>
    <xf numFmtId="0" fontId="28" fillId="0" borderId="10" applyNumberFormat="0" applyFill="0" applyAlignment="0" applyProtection="0"/>
    <xf numFmtId="0" fontId="8" fillId="0" borderId="0"/>
    <xf numFmtId="0" fontId="8" fillId="0" borderId="0"/>
    <xf numFmtId="0" fontId="29" fillId="0" borderId="0" applyNumberForma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10" fillId="0" borderId="0" applyFont="0" applyFill="0" applyBorder="0" applyAlignment="0" applyProtection="0"/>
    <xf numFmtId="0" fontId="30" fillId="5" borderId="0" applyNumberFormat="0" applyBorder="0" applyAlignment="0" applyProtection="0"/>
    <xf numFmtId="167" fontId="5" fillId="0" borderId="0" applyFill="0" applyBorder="0" applyProtection="0">
      <alignment horizontal="right" vertical="top"/>
    </xf>
    <xf numFmtId="0" fontId="4" fillId="0" borderId="0"/>
    <xf numFmtId="0" fontId="6" fillId="0" borderId="0"/>
    <xf numFmtId="0" fontId="10" fillId="0" borderId="0"/>
    <xf numFmtId="0" fontId="10" fillId="0" borderId="0"/>
    <xf numFmtId="0" fontId="4" fillId="0" borderId="0"/>
    <xf numFmtId="0" fontId="31" fillId="0" borderId="0"/>
    <xf numFmtId="0" fontId="31" fillId="0" borderId="0"/>
    <xf numFmtId="0" fontId="32" fillId="0" borderId="0"/>
    <xf numFmtId="166" fontId="2" fillId="0" borderId="0" applyFont="0" applyFill="0" applyBorder="0" applyAlignment="0" applyProtection="0"/>
    <xf numFmtId="0" fontId="33" fillId="0" borderId="0"/>
    <xf numFmtId="43" fontId="3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9" fillId="0" borderId="0"/>
    <xf numFmtId="0" fontId="34" fillId="0" borderId="0"/>
    <xf numFmtId="164" fontId="4" fillId="0" borderId="0" applyFont="0" applyFill="0" applyBorder="0" applyAlignment="0" applyProtection="0"/>
    <xf numFmtId="0" fontId="16" fillId="8" borderId="12" applyNumberFormat="0" applyAlignment="0" applyProtection="0"/>
    <xf numFmtId="0" fontId="17" fillId="21" borderId="13" applyNumberFormat="0" applyAlignment="0" applyProtection="0"/>
    <xf numFmtId="0" fontId="18" fillId="21" borderId="12" applyNumberFormat="0" applyAlignment="0" applyProtection="0"/>
    <xf numFmtId="0" fontId="22" fillId="0" borderId="14" applyNumberFormat="0" applyFill="0" applyAlignment="0" applyProtection="0"/>
    <xf numFmtId="0" fontId="4" fillId="24" borderId="15" applyNumberFormat="0" applyFont="0" applyAlignment="0" applyProtection="0"/>
    <xf numFmtId="0" fontId="5" fillId="0" borderId="0">
      <alignment horizontal="left" vertical="top" wrapText="1"/>
    </xf>
    <xf numFmtId="0" fontId="31" fillId="0" borderId="0"/>
    <xf numFmtId="43" fontId="6" fillId="0" borderId="0" applyFont="0" applyFill="0" applyBorder="0" applyAlignment="0" applyProtection="0"/>
    <xf numFmtId="0" fontId="35" fillId="0" borderId="0"/>
    <xf numFmtId="0" fontId="36" fillId="0" borderId="0"/>
    <xf numFmtId="0" fontId="37" fillId="0" borderId="0"/>
    <xf numFmtId="0" fontId="1" fillId="0" borderId="0"/>
    <xf numFmtId="0" fontId="1" fillId="0" borderId="0"/>
    <xf numFmtId="43" fontId="41" fillId="0" borderId="0" applyFont="0" applyFill="0" applyBorder="0" applyAlignment="0" applyProtection="0"/>
    <xf numFmtId="43" fontId="4" fillId="0" borderId="0" applyFont="0" applyFill="0" applyBorder="0" applyAlignment="0" applyProtection="0"/>
    <xf numFmtId="0" fontId="42" fillId="0" borderId="0"/>
    <xf numFmtId="0" fontId="4" fillId="0" borderId="0"/>
    <xf numFmtId="0" fontId="4" fillId="0" borderId="0"/>
    <xf numFmtId="0" fontId="41" fillId="0" borderId="0"/>
    <xf numFmtId="0" fontId="46" fillId="0" borderId="0"/>
  </cellStyleXfs>
  <cellXfs count="73">
    <xf numFmtId="0" fontId="0" fillId="0" borderId="0" xfId="0"/>
    <xf numFmtId="165" fontId="39" fillId="0" borderId="0" xfId="138" applyNumberFormat="1" applyFont="1" applyAlignment="1">
      <alignment vertical="center"/>
    </xf>
    <xf numFmtId="0" fontId="39" fillId="0" borderId="0" xfId="138" applyFont="1" applyAlignment="1">
      <alignment vertical="center"/>
    </xf>
    <xf numFmtId="0" fontId="40" fillId="2" borderId="0" xfId="138" applyFont="1" applyFill="1" applyAlignment="1">
      <alignment horizontal="right" vertical="center"/>
    </xf>
    <xf numFmtId="0" fontId="40" fillId="0" borderId="0" xfId="138" applyFont="1" applyAlignment="1">
      <alignment horizontal="right" vertical="center"/>
    </xf>
    <xf numFmtId="0" fontId="39" fillId="2" borderId="0" xfId="138" applyFont="1" applyFill="1" applyAlignment="1">
      <alignment vertical="center"/>
    </xf>
    <xf numFmtId="169" fontId="40" fillId="0" borderId="0" xfId="138" applyNumberFormat="1" applyFont="1" applyAlignment="1">
      <alignment horizontal="right" vertical="center"/>
    </xf>
    <xf numFmtId="169" fontId="40" fillId="2" borderId="0" xfId="138" applyNumberFormat="1" applyFont="1" applyFill="1" applyAlignment="1">
      <alignment horizontal="right" vertical="center"/>
    </xf>
    <xf numFmtId="0" fontId="44" fillId="0" borderId="0" xfId="138" applyFont="1" applyAlignment="1">
      <alignment horizontal="left" vertical="center"/>
    </xf>
    <xf numFmtId="169" fontId="44" fillId="2" borderId="0" xfId="138" applyNumberFormat="1" applyFont="1" applyFill="1" applyAlignment="1">
      <alignment horizontal="left" vertical="center"/>
    </xf>
    <xf numFmtId="169" fontId="44" fillId="0" borderId="0" xfId="138" applyNumberFormat="1" applyFont="1" applyAlignment="1">
      <alignment horizontal="left" vertical="center"/>
    </xf>
    <xf numFmtId="169" fontId="39" fillId="0" borderId="0" xfId="138" applyNumberFormat="1" applyFont="1" applyAlignment="1">
      <alignment vertical="center"/>
    </xf>
    <xf numFmtId="0" fontId="47" fillId="0" borderId="0" xfId="138" applyFont="1" applyAlignment="1">
      <alignment vertical="center"/>
    </xf>
    <xf numFmtId="170" fontId="40" fillId="0" borderId="16" xfId="139" applyNumberFormat="1" applyFont="1" applyFill="1" applyBorder="1" applyAlignment="1">
      <alignment horizontal="center" vertical="center" wrapText="1"/>
    </xf>
    <xf numFmtId="170" fontId="40" fillId="2" borderId="16" xfId="139" applyNumberFormat="1" applyFont="1" applyFill="1" applyBorder="1" applyAlignment="1">
      <alignment horizontal="center" vertical="center" wrapText="1"/>
    </xf>
    <xf numFmtId="165" fontId="39" fillId="0" borderId="16" xfId="138" applyNumberFormat="1" applyFont="1" applyBorder="1" applyAlignment="1">
      <alignment horizontal="center" vertical="center"/>
    </xf>
    <xf numFmtId="0" fontId="40" fillId="25" borderId="16" xfId="138" applyFont="1" applyFill="1" applyBorder="1" applyAlignment="1">
      <alignment horizontal="center" vertical="center" wrapText="1"/>
    </xf>
    <xf numFmtId="165" fontId="40" fillId="2" borderId="16" xfId="134" applyNumberFormat="1" applyFont="1" applyFill="1" applyBorder="1" applyAlignment="1">
      <alignment horizontal="right" vertical="center" wrapText="1"/>
    </xf>
    <xf numFmtId="0" fontId="47" fillId="0" borderId="0" xfId="138" applyFont="1" applyBorder="1" applyAlignment="1">
      <alignment vertical="center"/>
    </xf>
    <xf numFmtId="0" fontId="39" fillId="0" borderId="16" xfId="138" applyFont="1" applyBorder="1" applyAlignment="1">
      <alignment horizontal="left" vertical="center" wrapText="1"/>
    </xf>
    <xf numFmtId="165" fontId="40" fillId="0" borderId="16" xfId="134" applyNumberFormat="1" applyFont="1" applyFill="1" applyBorder="1" applyAlignment="1">
      <alignment horizontal="right" vertical="center" wrapText="1"/>
    </xf>
    <xf numFmtId="3" fontId="48" fillId="0" borderId="16" xfId="138" applyNumberFormat="1" applyFont="1" applyBorder="1" applyAlignment="1">
      <alignment horizontal="center" vertical="center"/>
    </xf>
    <xf numFmtId="0" fontId="48" fillId="0" borderId="16" xfId="138" applyFont="1" applyFill="1" applyBorder="1" applyAlignment="1">
      <alignment horizontal="left" vertical="center" wrapText="1"/>
    </xf>
    <xf numFmtId="165" fontId="48" fillId="2" borderId="16" xfId="134" applyNumberFormat="1" applyFont="1" applyFill="1" applyBorder="1" applyAlignment="1">
      <alignment horizontal="right" vertical="center" wrapText="1"/>
    </xf>
    <xf numFmtId="0" fontId="49" fillId="0" borderId="0" xfId="138" applyFont="1" applyAlignment="1">
      <alignment vertical="center"/>
    </xf>
    <xf numFmtId="165" fontId="38" fillId="0" borderId="16" xfId="138" applyNumberFormat="1" applyFont="1" applyBorder="1" applyAlignment="1">
      <alignment horizontal="center" vertical="center"/>
    </xf>
    <xf numFmtId="0" fontId="38" fillId="0" borderId="16" xfId="138" applyFont="1" applyFill="1" applyBorder="1" applyAlignment="1">
      <alignment horizontal="left" vertical="center" wrapText="1"/>
    </xf>
    <xf numFmtId="165" fontId="48" fillId="0" borderId="16" xfId="134" applyNumberFormat="1" applyFont="1" applyFill="1" applyBorder="1" applyAlignment="1">
      <alignment horizontal="right" vertical="center" wrapText="1"/>
    </xf>
    <xf numFmtId="165" fontId="38" fillId="0" borderId="16" xfId="134" applyNumberFormat="1" applyFont="1" applyFill="1" applyBorder="1" applyAlignment="1">
      <alignment horizontal="right" vertical="center"/>
    </xf>
    <xf numFmtId="165" fontId="48" fillId="0" borderId="16" xfId="138" quotePrefix="1" applyNumberFormat="1" applyFont="1" applyBorder="1" applyAlignment="1">
      <alignment horizontal="center" vertical="center" wrapText="1"/>
    </xf>
    <xf numFmtId="0" fontId="48" fillId="0" borderId="0" xfId="138" applyFont="1" applyAlignment="1">
      <alignment vertical="center"/>
    </xf>
    <xf numFmtId="165" fontId="39" fillId="2" borderId="16" xfId="134" applyNumberFormat="1" applyFont="1" applyFill="1" applyBorder="1" applyAlignment="1">
      <alignment horizontal="right" vertical="center" wrapText="1"/>
    </xf>
    <xf numFmtId="165" fontId="39" fillId="0" borderId="16" xfId="134" applyNumberFormat="1" applyFont="1" applyFill="1" applyBorder="1" applyAlignment="1">
      <alignment horizontal="right" vertical="center" wrapText="1"/>
    </xf>
    <xf numFmtId="165" fontId="39" fillId="2" borderId="16" xfId="138" applyNumberFormat="1" applyFont="1" applyFill="1" applyBorder="1" applyAlignment="1">
      <alignment horizontal="right" vertical="center" wrapText="1"/>
    </xf>
    <xf numFmtId="165" fontId="39" fillId="0" borderId="16" xfId="138" applyNumberFormat="1" applyFont="1" applyFill="1" applyBorder="1" applyAlignment="1">
      <alignment horizontal="right" vertical="center" wrapText="1"/>
    </xf>
    <xf numFmtId="165" fontId="38" fillId="0" borderId="16" xfId="134" applyNumberFormat="1" applyFont="1" applyFill="1" applyBorder="1" applyAlignment="1">
      <alignment horizontal="right" vertical="center" wrapText="1"/>
    </xf>
    <xf numFmtId="0" fontId="50" fillId="0" borderId="0" xfId="138" applyFont="1" applyAlignment="1">
      <alignment vertical="center"/>
    </xf>
    <xf numFmtId="165" fontId="48" fillId="0" borderId="16" xfId="138" applyNumberFormat="1" applyFont="1" applyBorder="1" applyAlignment="1">
      <alignment horizontal="center" vertical="center"/>
    </xf>
    <xf numFmtId="0" fontId="38" fillId="0" borderId="0" xfId="138" applyFont="1" applyAlignment="1">
      <alignment vertical="center"/>
    </xf>
    <xf numFmtId="165" fontId="38" fillId="0" borderId="16" xfId="138" applyNumberFormat="1" applyFont="1" applyBorder="1" applyAlignment="1">
      <alignment horizontal="center" vertical="center" wrapText="1"/>
    </xf>
    <xf numFmtId="0" fontId="38" fillId="0" borderId="16" xfId="138" applyFont="1" applyBorder="1" applyAlignment="1">
      <alignment horizontal="left" vertical="center" wrapText="1"/>
    </xf>
    <xf numFmtId="165" fontId="39" fillId="0" borderId="16" xfId="134" applyNumberFormat="1" applyFont="1" applyFill="1" applyBorder="1" applyAlignment="1">
      <alignment horizontal="right" vertical="center"/>
    </xf>
    <xf numFmtId="165" fontId="39" fillId="2" borderId="16" xfId="134" applyNumberFormat="1" applyFont="1" applyFill="1" applyBorder="1" applyAlignment="1">
      <alignment horizontal="right" vertical="center"/>
    </xf>
    <xf numFmtId="165" fontId="38" fillId="2" borderId="16" xfId="138" applyNumberFormat="1" applyFont="1" applyFill="1" applyBorder="1" applyAlignment="1">
      <alignment horizontal="right" vertical="center"/>
    </xf>
    <xf numFmtId="165" fontId="38" fillId="2" borderId="16" xfId="134" applyNumberFormat="1" applyFont="1" applyFill="1" applyBorder="1" applyAlignment="1">
      <alignment horizontal="right" vertical="center" wrapText="1"/>
    </xf>
    <xf numFmtId="165" fontId="48" fillId="0" borderId="16" xfId="138" applyNumberFormat="1" applyFont="1" applyBorder="1" applyAlignment="1">
      <alignment horizontal="center" vertical="center" wrapText="1"/>
    </xf>
    <xf numFmtId="3" fontId="40" fillId="0" borderId="16" xfId="138" applyNumberFormat="1" applyFont="1" applyBorder="1" applyAlignment="1">
      <alignment horizontal="center" vertical="center"/>
    </xf>
    <xf numFmtId="0" fontId="40" fillId="0" borderId="16" xfId="138" applyFont="1" applyFill="1" applyBorder="1" applyAlignment="1">
      <alignment horizontal="left" vertical="center" wrapText="1"/>
    </xf>
    <xf numFmtId="165" fontId="39" fillId="0" borderId="16" xfId="138" applyNumberFormat="1" applyFont="1" applyBorder="1" applyAlignment="1">
      <alignment horizontal="center" vertical="center" wrapText="1"/>
    </xf>
    <xf numFmtId="165" fontId="40" fillId="0" borderId="16" xfId="138" quotePrefix="1" applyNumberFormat="1" applyFont="1" applyBorder="1" applyAlignment="1">
      <alignment horizontal="center" vertical="center" wrapText="1"/>
    </xf>
    <xf numFmtId="0" fontId="40" fillId="0" borderId="0" xfId="138" applyFont="1" applyAlignment="1">
      <alignment vertical="center"/>
    </xf>
    <xf numFmtId="0" fontId="39" fillId="0" borderId="16" xfId="138" applyFont="1" applyFill="1" applyBorder="1" applyAlignment="1">
      <alignment horizontal="left" vertical="center" wrapText="1"/>
    </xf>
    <xf numFmtId="168" fontId="39" fillId="2" borderId="0" xfId="133" applyNumberFormat="1" applyFont="1" applyFill="1" applyAlignment="1">
      <alignment vertical="center"/>
    </xf>
    <xf numFmtId="168" fontId="39" fillId="0" borderId="0" xfId="133" applyNumberFormat="1" applyFont="1" applyAlignment="1">
      <alignment vertical="center"/>
    </xf>
    <xf numFmtId="168" fontId="39" fillId="2" borderId="0" xfId="138" applyNumberFormat="1" applyFont="1" applyFill="1" applyAlignment="1">
      <alignment vertical="center"/>
    </xf>
    <xf numFmtId="168" fontId="39" fillId="0" borderId="0" xfId="138" applyNumberFormat="1" applyFont="1" applyAlignment="1">
      <alignment vertical="center"/>
    </xf>
    <xf numFmtId="171" fontId="39" fillId="2" borderId="0" xfId="138" applyNumberFormat="1" applyFont="1" applyFill="1" applyAlignment="1">
      <alignment vertical="center"/>
    </xf>
    <xf numFmtId="171" fontId="39" fillId="0" borderId="0" xfId="138" applyNumberFormat="1" applyFont="1" applyAlignment="1">
      <alignment vertical="center"/>
    </xf>
    <xf numFmtId="0" fontId="38" fillId="0" borderId="1" xfId="0" applyFont="1" applyFill="1" applyBorder="1" applyAlignment="1">
      <alignment horizontal="left" vertical="center" wrapText="1"/>
    </xf>
    <xf numFmtId="170" fontId="40" fillId="2" borderId="16" xfId="139" applyNumberFormat="1" applyFont="1" applyFill="1" applyBorder="1" applyAlignment="1">
      <alignment horizontal="center" vertical="center" wrapText="1"/>
    </xf>
    <xf numFmtId="169" fontId="40" fillId="25" borderId="18" xfId="139" applyNumberFormat="1" applyFont="1" applyFill="1" applyBorder="1" applyAlignment="1">
      <alignment horizontal="center" vertical="center" wrapText="1"/>
    </xf>
    <xf numFmtId="169" fontId="40" fillId="25" borderId="17" xfId="139" applyNumberFormat="1" applyFont="1" applyFill="1" applyBorder="1" applyAlignment="1">
      <alignment horizontal="center" vertical="center" wrapText="1"/>
    </xf>
    <xf numFmtId="0" fontId="43" fillId="2" borderId="0" xfId="138" applyFont="1" applyFill="1" applyAlignment="1">
      <alignment horizontal="center" vertical="center"/>
    </xf>
    <xf numFmtId="0" fontId="43" fillId="0" borderId="0" xfId="138" applyFont="1" applyAlignment="1">
      <alignment horizontal="center" vertical="center" wrapText="1"/>
    </xf>
    <xf numFmtId="169" fontId="45" fillId="0" borderId="11" xfId="138" applyNumberFormat="1" applyFont="1" applyBorder="1" applyAlignment="1">
      <alignment horizontal="right" vertical="center"/>
    </xf>
    <xf numFmtId="165" fontId="40" fillId="25" borderId="16" xfId="138" applyNumberFormat="1" applyFont="1" applyFill="1" applyBorder="1" applyAlignment="1">
      <alignment horizontal="center" vertical="center" wrapText="1"/>
    </xf>
    <xf numFmtId="0" fontId="40" fillId="0" borderId="16" xfId="138" applyFont="1" applyBorder="1" applyAlignment="1">
      <alignment horizontal="center" vertical="center" wrapText="1"/>
    </xf>
    <xf numFmtId="169" fontId="40" fillId="0" borderId="18" xfId="139" applyNumberFormat="1" applyFont="1" applyFill="1" applyBorder="1" applyAlignment="1">
      <alignment horizontal="center" vertical="center" wrapText="1"/>
    </xf>
    <xf numFmtId="169" fontId="40" fillId="0" borderId="19" xfId="139" applyNumberFormat="1" applyFont="1" applyFill="1" applyBorder="1" applyAlignment="1">
      <alignment horizontal="center" vertical="center" wrapText="1"/>
    </xf>
    <xf numFmtId="169" fontId="40" fillId="0" borderId="17" xfId="139" applyNumberFormat="1" applyFont="1" applyFill="1" applyBorder="1" applyAlignment="1">
      <alignment horizontal="center" vertical="center" wrapText="1"/>
    </xf>
    <xf numFmtId="169" fontId="40" fillId="2" borderId="18" xfId="139" applyNumberFormat="1" applyFont="1" applyFill="1" applyBorder="1" applyAlignment="1">
      <alignment horizontal="center" vertical="center" wrapText="1"/>
    </xf>
    <xf numFmtId="169" fontId="40" fillId="2" borderId="19" xfId="139" applyNumberFormat="1" applyFont="1" applyFill="1" applyBorder="1" applyAlignment="1">
      <alignment horizontal="center" vertical="center" wrapText="1"/>
    </xf>
    <xf numFmtId="169" fontId="40" fillId="2" borderId="17" xfId="139" applyNumberFormat="1" applyFont="1" applyFill="1" applyBorder="1" applyAlignment="1">
      <alignment horizontal="center" vertical="center" wrapText="1"/>
    </xf>
  </cellXfs>
  <cellStyles count="140">
    <cellStyle name="20% - Акцент1" xfId="13"/>
    <cellStyle name="20% - Акцент2" xfId="14"/>
    <cellStyle name="20% - Акцент3" xfId="15"/>
    <cellStyle name="20% - Акцент4" xfId="16"/>
    <cellStyle name="20% - Акцент5" xfId="17"/>
    <cellStyle name="20% - Акцент6" xfId="18"/>
    <cellStyle name="40% - Акцент1" xfId="19"/>
    <cellStyle name="40% - Акцент2" xfId="20"/>
    <cellStyle name="40% - Акцент3" xfId="21"/>
    <cellStyle name="40% - Акцент4" xfId="22"/>
    <cellStyle name="40% - Акцент5" xfId="23"/>
    <cellStyle name="40% - Акцент6" xfId="24"/>
    <cellStyle name="60% - Акцент1" xfId="25"/>
    <cellStyle name="60% - Акцент2" xfId="26"/>
    <cellStyle name="60% - Акцент3" xfId="27"/>
    <cellStyle name="60% - Акцент4" xfId="28"/>
    <cellStyle name="60% - Акцент5" xfId="29"/>
    <cellStyle name="60% - Акцент6" xfId="30"/>
    <cellStyle name="Comma 10" xfId="31"/>
    <cellStyle name="Comma 11" xfId="108"/>
    <cellStyle name="Comma 12" xfId="133"/>
    <cellStyle name="Comma 13" xfId="106"/>
    <cellStyle name="Comma 2" xfId="3"/>
    <cellStyle name="Comma 2 2" xfId="32"/>
    <cellStyle name="Comma 2 2 2" xfId="127"/>
    <cellStyle name="Comma 2 3" xfId="33"/>
    <cellStyle name="Comma 2 4" xfId="34"/>
    <cellStyle name="Comma 2 5" xfId="119"/>
    <cellStyle name="Comma 2 6" xfId="134"/>
    <cellStyle name="Comma 3" xfId="35"/>
    <cellStyle name="Comma 3 2" xfId="36"/>
    <cellStyle name="Comma 3 2 2" xfId="109"/>
    <cellStyle name="Comma 3 3" xfId="37"/>
    <cellStyle name="Comma 4" xfId="38"/>
    <cellStyle name="Comma 5" xfId="39"/>
    <cellStyle name="Comma 6" xfId="40"/>
    <cellStyle name="Comma 6 2" xfId="41"/>
    <cellStyle name="Comma 6 2 2" xfId="110"/>
    <cellStyle name="Comma 6 3" xfId="111"/>
    <cellStyle name="Comma 7" xfId="42"/>
    <cellStyle name="Comma 7 2" xfId="43"/>
    <cellStyle name="Comma 7 2 2" xfId="112"/>
    <cellStyle name="Comma 7 3" xfId="9"/>
    <cellStyle name="Comma 8" xfId="44"/>
    <cellStyle name="Comma 9" xfId="45"/>
    <cellStyle name="Hyperlink 2" xfId="12"/>
    <cellStyle name="Hyperlink 3" xfId="11"/>
    <cellStyle name="Normal" xfId="0" builtinId="0"/>
    <cellStyle name="Normal 10" xfId="46"/>
    <cellStyle name="Normal 11" xfId="47"/>
    <cellStyle name="Normal 12" xfId="48"/>
    <cellStyle name="Normal 12 2" xfId="98"/>
    <cellStyle name="Normal 13" xfId="49"/>
    <cellStyle name="Normal 14" xfId="105"/>
    <cellStyle name="Normal 15" xfId="107"/>
    <cellStyle name="Normal 16" xfId="118"/>
    <cellStyle name="Normal 17" xfId="129"/>
    <cellStyle name="Normal 18" xfId="130"/>
    <cellStyle name="Normal 19" xfId="135"/>
    <cellStyle name="Normal 2" xfId="1"/>
    <cellStyle name="Normal 2 2" xfId="4"/>
    <cellStyle name="Normal 2 2 2" xfId="100"/>
    <cellStyle name="Normal 2 3" xfId="50"/>
    <cellStyle name="Normal 2 3 2" xfId="113"/>
    <cellStyle name="Normal 2 4" xfId="99"/>
    <cellStyle name="Normal 2 5" xfId="128"/>
    <cellStyle name="Normal 2_Gorcuxum ashxatakazm" xfId="51"/>
    <cellStyle name="Normal 20" xfId="136"/>
    <cellStyle name="Normal 21" xfId="137"/>
    <cellStyle name="Normal 22" xfId="138"/>
    <cellStyle name="Normal 3" xfId="2"/>
    <cellStyle name="Normal 3 2" xfId="52"/>
    <cellStyle name="Normal 3 2 2" xfId="104"/>
    <cellStyle name="Normal 3 2 2 2" xfId="131"/>
    <cellStyle name="Normal 3 3" xfId="53"/>
    <cellStyle name="Normal 3 3 2" xfId="126"/>
    <cellStyle name="Normal 3 3 2 2" xfId="132"/>
    <cellStyle name="Normal 3 4" xfId="101"/>
    <cellStyle name="Normal 3 5" xfId="103"/>
    <cellStyle name="Normal 4" xfId="10"/>
    <cellStyle name="Normal 4 2" xfId="102"/>
    <cellStyle name="Normal 5" xfId="54"/>
    <cellStyle name="Normal 5 2" xfId="55"/>
    <cellStyle name="Normal 6" xfId="56"/>
    <cellStyle name="Normal 6 2" xfId="57"/>
    <cellStyle name="Normal 6 2 2" xfId="114"/>
    <cellStyle name="Normal 6 3" xfId="115"/>
    <cellStyle name="Normal 6 4" xfId="125"/>
    <cellStyle name="Normal 7" xfId="8"/>
    <cellStyle name="Normal 8" xfId="58"/>
    <cellStyle name="Normal 8 2" xfId="116"/>
    <cellStyle name="Normal 9" xfId="59"/>
    <cellStyle name="Normal_Book2" xfId="139"/>
    <cellStyle name="Percent 2" xfId="5"/>
    <cellStyle name="Percent 3" xfId="60"/>
    <cellStyle name="Percent 4" xfId="61"/>
    <cellStyle name="SN_241" xfId="97"/>
    <cellStyle name="Style 1" xfId="6"/>
    <cellStyle name="Style 1 2" xfId="62"/>
    <cellStyle name="Style 1 3" xfId="63"/>
    <cellStyle name="Style 1 4" xfId="64"/>
    <cellStyle name="Акцент1" xfId="65"/>
    <cellStyle name="Акцент2" xfId="66"/>
    <cellStyle name="Акцент3" xfId="67"/>
    <cellStyle name="Акцент4" xfId="68"/>
    <cellStyle name="Акцент5" xfId="69"/>
    <cellStyle name="Акцент6" xfId="70"/>
    <cellStyle name="Ввод " xfId="71"/>
    <cellStyle name="Ввод  2" xfId="120"/>
    <cellStyle name="Вывод" xfId="72"/>
    <cellStyle name="Вывод 2" xfId="121"/>
    <cellStyle name="Вычисление" xfId="73"/>
    <cellStyle name="Вычисление 2" xfId="122"/>
    <cellStyle name="Заголовок 1" xfId="74"/>
    <cellStyle name="Заголовок 2" xfId="75"/>
    <cellStyle name="Заголовок 3" xfId="76"/>
    <cellStyle name="Заголовок 4" xfId="77"/>
    <cellStyle name="Итог" xfId="78"/>
    <cellStyle name="Итог 2" xfId="123"/>
    <cellStyle name="Контрольная ячейка" xfId="79"/>
    <cellStyle name="Название" xfId="80"/>
    <cellStyle name="Нейтральный" xfId="81"/>
    <cellStyle name="Обычный 2" xfId="82"/>
    <cellStyle name="Обычный 3" xfId="83"/>
    <cellStyle name="Плохой" xfId="84"/>
    <cellStyle name="Пояснение" xfId="85"/>
    <cellStyle name="Примечание" xfId="86"/>
    <cellStyle name="Примечание 2" xfId="124"/>
    <cellStyle name="Связанная ячейка" xfId="87"/>
    <cellStyle name="Стиль 1" xfId="88"/>
    <cellStyle name="Стиль 1 2" xfId="7"/>
    <cellStyle name="Стиль 1 2 2" xfId="89"/>
    <cellStyle name="Стиль 1 2 3" xfId="117"/>
    <cellStyle name="Текст предупреждения" xfId="90"/>
    <cellStyle name="Финансовый 2" xfId="91"/>
    <cellStyle name="Финансовый 2 2" xfId="92"/>
    <cellStyle name="Финансовый 3" xfId="93"/>
    <cellStyle name="Финансовый 3 2" xfId="94"/>
    <cellStyle name="Финансовый 4" xfId="95"/>
    <cellStyle name="Хороший" xfId="9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52"/>
  <sheetViews>
    <sheetView tabSelected="1" topLeftCell="A7" zoomScale="90" zoomScaleNormal="90" zoomScaleSheetLayoutView="100" workbookViewId="0">
      <selection activeCell="I34" sqref="I34"/>
    </sheetView>
  </sheetViews>
  <sheetFormatPr defaultRowHeight="13.5"/>
  <cols>
    <col min="1" max="1" width="6.42578125" style="1" customWidth="1"/>
    <col min="2" max="2" width="32" style="2" customWidth="1"/>
    <col min="3" max="3" width="11.85546875" style="5" customWidth="1"/>
    <col min="4" max="5" width="16.42578125" style="2" customWidth="1"/>
    <col min="6" max="6" width="11.85546875" style="5" customWidth="1"/>
    <col min="7" max="8" width="16" style="5" customWidth="1"/>
    <col min="9" max="9" width="11.85546875" style="5" customWidth="1"/>
    <col min="10" max="11" width="16.140625" style="2" customWidth="1"/>
    <col min="12" max="12" width="11.85546875" style="2" customWidth="1"/>
    <col min="13" max="14" width="16" style="2" customWidth="1"/>
    <col min="15" max="15" width="13.140625" style="2" customWidth="1"/>
    <col min="16" max="16" width="15.85546875" style="2" customWidth="1"/>
    <col min="17" max="252" width="9.140625" style="2"/>
    <col min="253" max="253" width="6.42578125" style="2" customWidth="1"/>
    <col min="254" max="254" width="32" style="2" customWidth="1"/>
    <col min="255" max="255" width="11.85546875" style="2" customWidth="1"/>
    <col min="256" max="257" width="16.42578125" style="2" customWidth="1"/>
    <col min="258" max="258" width="11.85546875" style="2" customWidth="1"/>
    <col min="259" max="260" width="16" style="2" customWidth="1"/>
    <col min="261" max="261" width="11.85546875" style="2" customWidth="1"/>
    <col min="262" max="263" width="16.140625" style="2" customWidth="1"/>
    <col min="264" max="264" width="11.85546875" style="2" customWidth="1"/>
    <col min="265" max="266" width="16" style="2" customWidth="1"/>
    <col min="267" max="267" width="14.5703125" style="2" customWidth="1"/>
    <col min="268" max="268" width="14.140625" style="2" customWidth="1"/>
    <col min="269" max="269" width="14" style="2" customWidth="1"/>
    <col min="270" max="508" width="9.140625" style="2"/>
    <col min="509" max="509" width="6.42578125" style="2" customWidth="1"/>
    <col min="510" max="510" width="32" style="2" customWidth="1"/>
    <col min="511" max="511" width="11.85546875" style="2" customWidth="1"/>
    <col min="512" max="513" width="16.42578125" style="2" customWidth="1"/>
    <col min="514" max="514" width="11.85546875" style="2" customWidth="1"/>
    <col min="515" max="516" width="16" style="2" customWidth="1"/>
    <col min="517" max="517" width="11.85546875" style="2" customWidth="1"/>
    <col min="518" max="519" width="16.140625" style="2" customWidth="1"/>
    <col min="520" max="520" width="11.85546875" style="2" customWidth="1"/>
    <col min="521" max="522" width="16" style="2" customWidth="1"/>
    <col min="523" max="523" width="14.5703125" style="2" customWidth="1"/>
    <col min="524" max="524" width="14.140625" style="2" customWidth="1"/>
    <col min="525" max="525" width="14" style="2" customWidth="1"/>
    <col min="526" max="764" width="9.140625" style="2"/>
    <col min="765" max="765" width="6.42578125" style="2" customWidth="1"/>
    <col min="766" max="766" width="32" style="2" customWidth="1"/>
    <col min="767" max="767" width="11.85546875" style="2" customWidth="1"/>
    <col min="768" max="769" width="16.42578125" style="2" customWidth="1"/>
    <col min="770" max="770" width="11.85546875" style="2" customWidth="1"/>
    <col min="771" max="772" width="16" style="2" customWidth="1"/>
    <col min="773" max="773" width="11.85546875" style="2" customWidth="1"/>
    <col min="774" max="775" width="16.140625" style="2" customWidth="1"/>
    <col min="776" max="776" width="11.85546875" style="2" customWidth="1"/>
    <col min="777" max="778" width="16" style="2" customWidth="1"/>
    <col min="779" max="779" width="14.5703125" style="2" customWidth="1"/>
    <col min="780" max="780" width="14.140625" style="2" customWidth="1"/>
    <col min="781" max="781" width="14" style="2" customWidth="1"/>
    <col min="782" max="1020" width="9.140625" style="2"/>
    <col min="1021" max="1021" width="6.42578125" style="2" customWidth="1"/>
    <col min="1022" max="1022" width="32" style="2" customWidth="1"/>
    <col min="1023" max="1023" width="11.85546875" style="2" customWidth="1"/>
    <col min="1024" max="1025" width="16.42578125" style="2" customWidth="1"/>
    <col min="1026" max="1026" width="11.85546875" style="2" customWidth="1"/>
    <col min="1027" max="1028" width="16" style="2" customWidth="1"/>
    <col min="1029" max="1029" width="11.85546875" style="2" customWidth="1"/>
    <col min="1030" max="1031" width="16.140625" style="2" customWidth="1"/>
    <col min="1032" max="1032" width="11.85546875" style="2" customWidth="1"/>
    <col min="1033" max="1034" width="16" style="2" customWidth="1"/>
    <col min="1035" max="1035" width="14.5703125" style="2" customWidth="1"/>
    <col min="1036" max="1036" width="14.140625" style="2" customWidth="1"/>
    <col min="1037" max="1037" width="14" style="2" customWidth="1"/>
    <col min="1038" max="1276" width="9.140625" style="2"/>
    <col min="1277" max="1277" width="6.42578125" style="2" customWidth="1"/>
    <col min="1278" max="1278" width="32" style="2" customWidth="1"/>
    <col min="1279" max="1279" width="11.85546875" style="2" customWidth="1"/>
    <col min="1280" max="1281" width="16.42578125" style="2" customWidth="1"/>
    <col min="1282" max="1282" width="11.85546875" style="2" customWidth="1"/>
    <col min="1283" max="1284" width="16" style="2" customWidth="1"/>
    <col min="1285" max="1285" width="11.85546875" style="2" customWidth="1"/>
    <col min="1286" max="1287" width="16.140625" style="2" customWidth="1"/>
    <col min="1288" max="1288" width="11.85546875" style="2" customWidth="1"/>
    <col min="1289" max="1290" width="16" style="2" customWidth="1"/>
    <col min="1291" max="1291" width="14.5703125" style="2" customWidth="1"/>
    <col min="1292" max="1292" width="14.140625" style="2" customWidth="1"/>
    <col min="1293" max="1293" width="14" style="2" customWidth="1"/>
    <col min="1294" max="1532" width="9.140625" style="2"/>
    <col min="1533" max="1533" width="6.42578125" style="2" customWidth="1"/>
    <col min="1534" max="1534" width="32" style="2" customWidth="1"/>
    <col min="1535" max="1535" width="11.85546875" style="2" customWidth="1"/>
    <col min="1536" max="1537" width="16.42578125" style="2" customWidth="1"/>
    <col min="1538" max="1538" width="11.85546875" style="2" customWidth="1"/>
    <col min="1539" max="1540" width="16" style="2" customWidth="1"/>
    <col min="1541" max="1541" width="11.85546875" style="2" customWidth="1"/>
    <col min="1542" max="1543" width="16.140625" style="2" customWidth="1"/>
    <col min="1544" max="1544" width="11.85546875" style="2" customWidth="1"/>
    <col min="1545" max="1546" width="16" style="2" customWidth="1"/>
    <col min="1547" max="1547" width="14.5703125" style="2" customWidth="1"/>
    <col min="1548" max="1548" width="14.140625" style="2" customWidth="1"/>
    <col min="1549" max="1549" width="14" style="2" customWidth="1"/>
    <col min="1550" max="1788" width="9.140625" style="2"/>
    <col min="1789" max="1789" width="6.42578125" style="2" customWidth="1"/>
    <col min="1790" max="1790" width="32" style="2" customWidth="1"/>
    <col min="1791" max="1791" width="11.85546875" style="2" customWidth="1"/>
    <col min="1792" max="1793" width="16.42578125" style="2" customWidth="1"/>
    <col min="1794" max="1794" width="11.85546875" style="2" customWidth="1"/>
    <col min="1795" max="1796" width="16" style="2" customWidth="1"/>
    <col min="1797" max="1797" width="11.85546875" style="2" customWidth="1"/>
    <col min="1798" max="1799" width="16.140625" style="2" customWidth="1"/>
    <col min="1800" max="1800" width="11.85546875" style="2" customWidth="1"/>
    <col min="1801" max="1802" width="16" style="2" customWidth="1"/>
    <col min="1803" max="1803" width="14.5703125" style="2" customWidth="1"/>
    <col min="1804" max="1804" width="14.140625" style="2" customWidth="1"/>
    <col min="1805" max="1805" width="14" style="2" customWidth="1"/>
    <col min="1806" max="2044" width="9.140625" style="2"/>
    <col min="2045" max="2045" width="6.42578125" style="2" customWidth="1"/>
    <col min="2046" max="2046" width="32" style="2" customWidth="1"/>
    <col min="2047" max="2047" width="11.85546875" style="2" customWidth="1"/>
    <col min="2048" max="2049" width="16.42578125" style="2" customWidth="1"/>
    <col min="2050" max="2050" width="11.85546875" style="2" customWidth="1"/>
    <col min="2051" max="2052" width="16" style="2" customWidth="1"/>
    <col min="2053" max="2053" width="11.85546875" style="2" customWidth="1"/>
    <col min="2054" max="2055" width="16.140625" style="2" customWidth="1"/>
    <col min="2056" max="2056" width="11.85546875" style="2" customWidth="1"/>
    <col min="2057" max="2058" width="16" style="2" customWidth="1"/>
    <col min="2059" max="2059" width="14.5703125" style="2" customWidth="1"/>
    <col min="2060" max="2060" width="14.140625" style="2" customWidth="1"/>
    <col min="2061" max="2061" width="14" style="2" customWidth="1"/>
    <col min="2062" max="2300" width="9.140625" style="2"/>
    <col min="2301" max="2301" width="6.42578125" style="2" customWidth="1"/>
    <col min="2302" max="2302" width="32" style="2" customWidth="1"/>
    <col min="2303" max="2303" width="11.85546875" style="2" customWidth="1"/>
    <col min="2304" max="2305" width="16.42578125" style="2" customWidth="1"/>
    <col min="2306" max="2306" width="11.85546875" style="2" customWidth="1"/>
    <col min="2307" max="2308" width="16" style="2" customWidth="1"/>
    <col min="2309" max="2309" width="11.85546875" style="2" customWidth="1"/>
    <col min="2310" max="2311" width="16.140625" style="2" customWidth="1"/>
    <col min="2312" max="2312" width="11.85546875" style="2" customWidth="1"/>
    <col min="2313" max="2314" width="16" style="2" customWidth="1"/>
    <col min="2315" max="2315" width="14.5703125" style="2" customWidth="1"/>
    <col min="2316" max="2316" width="14.140625" style="2" customWidth="1"/>
    <col min="2317" max="2317" width="14" style="2" customWidth="1"/>
    <col min="2318" max="2556" width="9.140625" style="2"/>
    <col min="2557" max="2557" width="6.42578125" style="2" customWidth="1"/>
    <col min="2558" max="2558" width="32" style="2" customWidth="1"/>
    <col min="2559" max="2559" width="11.85546875" style="2" customWidth="1"/>
    <col min="2560" max="2561" width="16.42578125" style="2" customWidth="1"/>
    <col min="2562" max="2562" width="11.85546875" style="2" customWidth="1"/>
    <col min="2563" max="2564" width="16" style="2" customWidth="1"/>
    <col min="2565" max="2565" width="11.85546875" style="2" customWidth="1"/>
    <col min="2566" max="2567" width="16.140625" style="2" customWidth="1"/>
    <col min="2568" max="2568" width="11.85546875" style="2" customWidth="1"/>
    <col min="2569" max="2570" width="16" style="2" customWidth="1"/>
    <col min="2571" max="2571" width="14.5703125" style="2" customWidth="1"/>
    <col min="2572" max="2572" width="14.140625" style="2" customWidth="1"/>
    <col min="2573" max="2573" width="14" style="2" customWidth="1"/>
    <col min="2574" max="2812" width="9.140625" style="2"/>
    <col min="2813" max="2813" width="6.42578125" style="2" customWidth="1"/>
    <col min="2814" max="2814" width="32" style="2" customWidth="1"/>
    <col min="2815" max="2815" width="11.85546875" style="2" customWidth="1"/>
    <col min="2816" max="2817" width="16.42578125" style="2" customWidth="1"/>
    <col min="2818" max="2818" width="11.85546875" style="2" customWidth="1"/>
    <col min="2819" max="2820" width="16" style="2" customWidth="1"/>
    <col min="2821" max="2821" width="11.85546875" style="2" customWidth="1"/>
    <col min="2822" max="2823" width="16.140625" style="2" customWidth="1"/>
    <col min="2824" max="2824" width="11.85546875" style="2" customWidth="1"/>
    <col min="2825" max="2826" width="16" style="2" customWidth="1"/>
    <col min="2827" max="2827" width="14.5703125" style="2" customWidth="1"/>
    <col min="2828" max="2828" width="14.140625" style="2" customWidth="1"/>
    <col min="2829" max="2829" width="14" style="2" customWidth="1"/>
    <col min="2830" max="3068" width="9.140625" style="2"/>
    <col min="3069" max="3069" width="6.42578125" style="2" customWidth="1"/>
    <col min="3070" max="3070" width="32" style="2" customWidth="1"/>
    <col min="3071" max="3071" width="11.85546875" style="2" customWidth="1"/>
    <col min="3072" max="3073" width="16.42578125" style="2" customWidth="1"/>
    <col min="3074" max="3074" width="11.85546875" style="2" customWidth="1"/>
    <col min="3075" max="3076" width="16" style="2" customWidth="1"/>
    <col min="3077" max="3077" width="11.85546875" style="2" customWidth="1"/>
    <col min="3078" max="3079" width="16.140625" style="2" customWidth="1"/>
    <col min="3080" max="3080" width="11.85546875" style="2" customWidth="1"/>
    <col min="3081" max="3082" width="16" style="2" customWidth="1"/>
    <col min="3083" max="3083" width="14.5703125" style="2" customWidth="1"/>
    <col min="3084" max="3084" width="14.140625" style="2" customWidth="1"/>
    <col min="3085" max="3085" width="14" style="2" customWidth="1"/>
    <col min="3086" max="3324" width="9.140625" style="2"/>
    <col min="3325" max="3325" width="6.42578125" style="2" customWidth="1"/>
    <col min="3326" max="3326" width="32" style="2" customWidth="1"/>
    <col min="3327" max="3327" width="11.85546875" style="2" customWidth="1"/>
    <col min="3328" max="3329" width="16.42578125" style="2" customWidth="1"/>
    <col min="3330" max="3330" width="11.85546875" style="2" customWidth="1"/>
    <col min="3331" max="3332" width="16" style="2" customWidth="1"/>
    <col min="3333" max="3333" width="11.85546875" style="2" customWidth="1"/>
    <col min="3334" max="3335" width="16.140625" style="2" customWidth="1"/>
    <col min="3336" max="3336" width="11.85546875" style="2" customWidth="1"/>
    <col min="3337" max="3338" width="16" style="2" customWidth="1"/>
    <col min="3339" max="3339" width="14.5703125" style="2" customWidth="1"/>
    <col min="3340" max="3340" width="14.140625" style="2" customWidth="1"/>
    <col min="3341" max="3341" width="14" style="2" customWidth="1"/>
    <col min="3342" max="3580" width="9.140625" style="2"/>
    <col min="3581" max="3581" width="6.42578125" style="2" customWidth="1"/>
    <col min="3582" max="3582" width="32" style="2" customWidth="1"/>
    <col min="3583" max="3583" width="11.85546875" style="2" customWidth="1"/>
    <col min="3584" max="3585" width="16.42578125" style="2" customWidth="1"/>
    <col min="3586" max="3586" width="11.85546875" style="2" customWidth="1"/>
    <col min="3587" max="3588" width="16" style="2" customWidth="1"/>
    <col min="3589" max="3589" width="11.85546875" style="2" customWidth="1"/>
    <col min="3590" max="3591" width="16.140625" style="2" customWidth="1"/>
    <col min="3592" max="3592" width="11.85546875" style="2" customWidth="1"/>
    <col min="3593" max="3594" width="16" style="2" customWidth="1"/>
    <col min="3595" max="3595" width="14.5703125" style="2" customWidth="1"/>
    <col min="3596" max="3596" width="14.140625" style="2" customWidth="1"/>
    <col min="3597" max="3597" width="14" style="2" customWidth="1"/>
    <col min="3598" max="3836" width="9.140625" style="2"/>
    <col min="3837" max="3837" width="6.42578125" style="2" customWidth="1"/>
    <col min="3838" max="3838" width="32" style="2" customWidth="1"/>
    <col min="3839" max="3839" width="11.85546875" style="2" customWidth="1"/>
    <col min="3840" max="3841" width="16.42578125" style="2" customWidth="1"/>
    <col min="3842" max="3842" width="11.85546875" style="2" customWidth="1"/>
    <col min="3843" max="3844" width="16" style="2" customWidth="1"/>
    <col min="3845" max="3845" width="11.85546875" style="2" customWidth="1"/>
    <col min="3846" max="3847" width="16.140625" style="2" customWidth="1"/>
    <col min="3848" max="3848" width="11.85546875" style="2" customWidth="1"/>
    <col min="3849" max="3850" width="16" style="2" customWidth="1"/>
    <col min="3851" max="3851" width="14.5703125" style="2" customWidth="1"/>
    <col min="3852" max="3852" width="14.140625" style="2" customWidth="1"/>
    <col min="3853" max="3853" width="14" style="2" customWidth="1"/>
    <col min="3854" max="4092" width="9.140625" style="2"/>
    <col min="4093" max="4093" width="6.42578125" style="2" customWidth="1"/>
    <col min="4094" max="4094" width="32" style="2" customWidth="1"/>
    <col min="4095" max="4095" width="11.85546875" style="2" customWidth="1"/>
    <col min="4096" max="4097" width="16.42578125" style="2" customWidth="1"/>
    <col min="4098" max="4098" width="11.85546875" style="2" customWidth="1"/>
    <col min="4099" max="4100" width="16" style="2" customWidth="1"/>
    <col min="4101" max="4101" width="11.85546875" style="2" customWidth="1"/>
    <col min="4102" max="4103" width="16.140625" style="2" customWidth="1"/>
    <col min="4104" max="4104" width="11.85546875" style="2" customWidth="1"/>
    <col min="4105" max="4106" width="16" style="2" customWidth="1"/>
    <col min="4107" max="4107" width="14.5703125" style="2" customWidth="1"/>
    <col min="4108" max="4108" width="14.140625" style="2" customWidth="1"/>
    <col min="4109" max="4109" width="14" style="2" customWidth="1"/>
    <col min="4110" max="4348" width="9.140625" style="2"/>
    <col min="4349" max="4349" width="6.42578125" style="2" customWidth="1"/>
    <col min="4350" max="4350" width="32" style="2" customWidth="1"/>
    <col min="4351" max="4351" width="11.85546875" style="2" customWidth="1"/>
    <col min="4352" max="4353" width="16.42578125" style="2" customWidth="1"/>
    <col min="4354" max="4354" width="11.85546875" style="2" customWidth="1"/>
    <col min="4355" max="4356" width="16" style="2" customWidth="1"/>
    <col min="4357" max="4357" width="11.85546875" style="2" customWidth="1"/>
    <col min="4358" max="4359" width="16.140625" style="2" customWidth="1"/>
    <col min="4360" max="4360" width="11.85546875" style="2" customWidth="1"/>
    <col min="4361" max="4362" width="16" style="2" customWidth="1"/>
    <col min="4363" max="4363" width="14.5703125" style="2" customWidth="1"/>
    <col min="4364" max="4364" width="14.140625" style="2" customWidth="1"/>
    <col min="4365" max="4365" width="14" style="2" customWidth="1"/>
    <col min="4366" max="4604" width="9.140625" style="2"/>
    <col min="4605" max="4605" width="6.42578125" style="2" customWidth="1"/>
    <col min="4606" max="4606" width="32" style="2" customWidth="1"/>
    <col min="4607" max="4607" width="11.85546875" style="2" customWidth="1"/>
    <col min="4608" max="4609" width="16.42578125" style="2" customWidth="1"/>
    <col min="4610" max="4610" width="11.85546875" style="2" customWidth="1"/>
    <col min="4611" max="4612" width="16" style="2" customWidth="1"/>
    <col min="4613" max="4613" width="11.85546875" style="2" customWidth="1"/>
    <col min="4614" max="4615" width="16.140625" style="2" customWidth="1"/>
    <col min="4616" max="4616" width="11.85546875" style="2" customWidth="1"/>
    <col min="4617" max="4618" width="16" style="2" customWidth="1"/>
    <col min="4619" max="4619" width="14.5703125" style="2" customWidth="1"/>
    <col min="4620" max="4620" width="14.140625" style="2" customWidth="1"/>
    <col min="4621" max="4621" width="14" style="2" customWidth="1"/>
    <col min="4622" max="4860" width="9.140625" style="2"/>
    <col min="4861" max="4861" width="6.42578125" style="2" customWidth="1"/>
    <col min="4862" max="4862" width="32" style="2" customWidth="1"/>
    <col min="4863" max="4863" width="11.85546875" style="2" customWidth="1"/>
    <col min="4864" max="4865" width="16.42578125" style="2" customWidth="1"/>
    <col min="4866" max="4866" width="11.85546875" style="2" customWidth="1"/>
    <col min="4867" max="4868" width="16" style="2" customWidth="1"/>
    <col min="4869" max="4869" width="11.85546875" style="2" customWidth="1"/>
    <col min="4870" max="4871" width="16.140625" style="2" customWidth="1"/>
    <col min="4872" max="4872" width="11.85546875" style="2" customWidth="1"/>
    <col min="4873" max="4874" width="16" style="2" customWidth="1"/>
    <col min="4875" max="4875" width="14.5703125" style="2" customWidth="1"/>
    <col min="4876" max="4876" width="14.140625" style="2" customWidth="1"/>
    <col min="4877" max="4877" width="14" style="2" customWidth="1"/>
    <col min="4878" max="5116" width="9.140625" style="2"/>
    <col min="5117" max="5117" width="6.42578125" style="2" customWidth="1"/>
    <col min="5118" max="5118" width="32" style="2" customWidth="1"/>
    <col min="5119" max="5119" width="11.85546875" style="2" customWidth="1"/>
    <col min="5120" max="5121" width="16.42578125" style="2" customWidth="1"/>
    <col min="5122" max="5122" width="11.85546875" style="2" customWidth="1"/>
    <col min="5123" max="5124" width="16" style="2" customWidth="1"/>
    <col min="5125" max="5125" width="11.85546875" style="2" customWidth="1"/>
    <col min="5126" max="5127" width="16.140625" style="2" customWidth="1"/>
    <col min="5128" max="5128" width="11.85546875" style="2" customWidth="1"/>
    <col min="5129" max="5130" width="16" style="2" customWidth="1"/>
    <col min="5131" max="5131" width="14.5703125" style="2" customWidth="1"/>
    <col min="5132" max="5132" width="14.140625" style="2" customWidth="1"/>
    <col min="5133" max="5133" width="14" style="2" customWidth="1"/>
    <col min="5134" max="5372" width="9.140625" style="2"/>
    <col min="5373" max="5373" width="6.42578125" style="2" customWidth="1"/>
    <col min="5374" max="5374" width="32" style="2" customWidth="1"/>
    <col min="5375" max="5375" width="11.85546875" style="2" customWidth="1"/>
    <col min="5376" max="5377" width="16.42578125" style="2" customWidth="1"/>
    <col min="5378" max="5378" width="11.85546875" style="2" customWidth="1"/>
    <col min="5379" max="5380" width="16" style="2" customWidth="1"/>
    <col min="5381" max="5381" width="11.85546875" style="2" customWidth="1"/>
    <col min="5382" max="5383" width="16.140625" style="2" customWidth="1"/>
    <col min="5384" max="5384" width="11.85546875" style="2" customWidth="1"/>
    <col min="5385" max="5386" width="16" style="2" customWidth="1"/>
    <col min="5387" max="5387" width="14.5703125" style="2" customWidth="1"/>
    <col min="5388" max="5388" width="14.140625" style="2" customWidth="1"/>
    <col min="5389" max="5389" width="14" style="2" customWidth="1"/>
    <col min="5390" max="5628" width="9.140625" style="2"/>
    <col min="5629" max="5629" width="6.42578125" style="2" customWidth="1"/>
    <col min="5630" max="5630" width="32" style="2" customWidth="1"/>
    <col min="5631" max="5631" width="11.85546875" style="2" customWidth="1"/>
    <col min="5632" max="5633" width="16.42578125" style="2" customWidth="1"/>
    <col min="5634" max="5634" width="11.85546875" style="2" customWidth="1"/>
    <col min="5635" max="5636" width="16" style="2" customWidth="1"/>
    <col min="5637" max="5637" width="11.85546875" style="2" customWidth="1"/>
    <col min="5638" max="5639" width="16.140625" style="2" customWidth="1"/>
    <col min="5640" max="5640" width="11.85546875" style="2" customWidth="1"/>
    <col min="5641" max="5642" width="16" style="2" customWidth="1"/>
    <col min="5643" max="5643" width="14.5703125" style="2" customWidth="1"/>
    <col min="5644" max="5644" width="14.140625" style="2" customWidth="1"/>
    <col min="5645" max="5645" width="14" style="2" customWidth="1"/>
    <col min="5646" max="5884" width="9.140625" style="2"/>
    <col min="5885" max="5885" width="6.42578125" style="2" customWidth="1"/>
    <col min="5886" max="5886" width="32" style="2" customWidth="1"/>
    <col min="5887" max="5887" width="11.85546875" style="2" customWidth="1"/>
    <col min="5888" max="5889" width="16.42578125" style="2" customWidth="1"/>
    <col min="5890" max="5890" width="11.85546875" style="2" customWidth="1"/>
    <col min="5891" max="5892" width="16" style="2" customWidth="1"/>
    <col min="5893" max="5893" width="11.85546875" style="2" customWidth="1"/>
    <col min="5894" max="5895" width="16.140625" style="2" customWidth="1"/>
    <col min="5896" max="5896" width="11.85546875" style="2" customWidth="1"/>
    <col min="5897" max="5898" width="16" style="2" customWidth="1"/>
    <col min="5899" max="5899" width="14.5703125" style="2" customWidth="1"/>
    <col min="5900" max="5900" width="14.140625" style="2" customWidth="1"/>
    <col min="5901" max="5901" width="14" style="2" customWidth="1"/>
    <col min="5902" max="6140" width="9.140625" style="2"/>
    <col min="6141" max="6141" width="6.42578125" style="2" customWidth="1"/>
    <col min="6142" max="6142" width="32" style="2" customWidth="1"/>
    <col min="6143" max="6143" width="11.85546875" style="2" customWidth="1"/>
    <col min="6144" max="6145" width="16.42578125" style="2" customWidth="1"/>
    <col min="6146" max="6146" width="11.85546875" style="2" customWidth="1"/>
    <col min="6147" max="6148" width="16" style="2" customWidth="1"/>
    <col min="6149" max="6149" width="11.85546875" style="2" customWidth="1"/>
    <col min="6150" max="6151" width="16.140625" style="2" customWidth="1"/>
    <col min="6152" max="6152" width="11.85546875" style="2" customWidth="1"/>
    <col min="6153" max="6154" width="16" style="2" customWidth="1"/>
    <col min="6155" max="6155" width="14.5703125" style="2" customWidth="1"/>
    <col min="6156" max="6156" width="14.140625" style="2" customWidth="1"/>
    <col min="6157" max="6157" width="14" style="2" customWidth="1"/>
    <col min="6158" max="6396" width="9.140625" style="2"/>
    <col min="6397" max="6397" width="6.42578125" style="2" customWidth="1"/>
    <col min="6398" max="6398" width="32" style="2" customWidth="1"/>
    <col min="6399" max="6399" width="11.85546875" style="2" customWidth="1"/>
    <col min="6400" max="6401" width="16.42578125" style="2" customWidth="1"/>
    <col min="6402" max="6402" width="11.85546875" style="2" customWidth="1"/>
    <col min="6403" max="6404" width="16" style="2" customWidth="1"/>
    <col min="6405" max="6405" width="11.85546875" style="2" customWidth="1"/>
    <col min="6406" max="6407" width="16.140625" style="2" customWidth="1"/>
    <col min="6408" max="6408" width="11.85546875" style="2" customWidth="1"/>
    <col min="6409" max="6410" width="16" style="2" customWidth="1"/>
    <col min="6411" max="6411" width="14.5703125" style="2" customWidth="1"/>
    <col min="6412" max="6412" width="14.140625" style="2" customWidth="1"/>
    <col min="6413" max="6413" width="14" style="2" customWidth="1"/>
    <col min="6414" max="6652" width="9.140625" style="2"/>
    <col min="6653" max="6653" width="6.42578125" style="2" customWidth="1"/>
    <col min="6654" max="6654" width="32" style="2" customWidth="1"/>
    <col min="6655" max="6655" width="11.85546875" style="2" customWidth="1"/>
    <col min="6656" max="6657" width="16.42578125" style="2" customWidth="1"/>
    <col min="6658" max="6658" width="11.85546875" style="2" customWidth="1"/>
    <col min="6659" max="6660" width="16" style="2" customWidth="1"/>
    <col min="6661" max="6661" width="11.85546875" style="2" customWidth="1"/>
    <col min="6662" max="6663" width="16.140625" style="2" customWidth="1"/>
    <col min="6664" max="6664" width="11.85546875" style="2" customWidth="1"/>
    <col min="6665" max="6666" width="16" style="2" customWidth="1"/>
    <col min="6667" max="6667" width="14.5703125" style="2" customWidth="1"/>
    <col min="6668" max="6668" width="14.140625" style="2" customWidth="1"/>
    <col min="6669" max="6669" width="14" style="2" customWidth="1"/>
    <col min="6670" max="6908" width="9.140625" style="2"/>
    <col min="6909" max="6909" width="6.42578125" style="2" customWidth="1"/>
    <col min="6910" max="6910" width="32" style="2" customWidth="1"/>
    <col min="6911" max="6911" width="11.85546875" style="2" customWidth="1"/>
    <col min="6912" max="6913" width="16.42578125" style="2" customWidth="1"/>
    <col min="6914" max="6914" width="11.85546875" style="2" customWidth="1"/>
    <col min="6915" max="6916" width="16" style="2" customWidth="1"/>
    <col min="6917" max="6917" width="11.85546875" style="2" customWidth="1"/>
    <col min="6918" max="6919" width="16.140625" style="2" customWidth="1"/>
    <col min="6920" max="6920" width="11.85546875" style="2" customWidth="1"/>
    <col min="6921" max="6922" width="16" style="2" customWidth="1"/>
    <col min="6923" max="6923" width="14.5703125" style="2" customWidth="1"/>
    <col min="6924" max="6924" width="14.140625" style="2" customWidth="1"/>
    <col min="6925" max="6925" width="14" style="2" customWidth="1"/>
    <col min="6926" max="7164" width="9.140625" style="2"/>
    <col min="7165" max="7165" width="6.42578125" style="2" customWidth="1"/>
    <col min="7166" max="7166" width="32" style="2" customWidth="1"/>
    <col min="7167" max="7167" width="11.85546875" style="2" customWidth="1"/>
    <col min="7168" max="7169" width="16.42578125" style="2" customWidth="1"/>
    <col min="7170" max="7170" width="11.85546875" style="2" customWidth="1"/>
    <col min="7171" max="7172" width="16" style="2" customWidth="1"/>
    <col min="7173" max="7173" width="11.85546875" style="2" customWidth="1"/>
    <col min="7174" max="7175" width="16.140625" style="2" customWidth="1"/>
    <col min="7176" max="7176" width="11.85546875" style="2" customWidth="1"/>
    <col min="7177" max="7178" width="16" style="2" customWidth="1"/>
    <col min="7179" max="7179" width="14.5703125" style="2" customWidth="1"/>
    <col min="7180" max="7180" width="14.140625" style="2" customWidth="1"/>
    <col min="7181" max="7181" width="14" style="2" customWidth="1"/>
    <col min="7182" max="7420" width="9.140625" style="2"/>
    <col min="7421" max="7421" width="6.42578125" style="2" customWidth="1"/>
    <col min="7422" max="7422" width="32" style="2" customWidth="1"/>
    <col min="7423" max="7423" width="11.85546875" style="2" customWidth="1"/>
    <col min="7424" max="7425" width="16.42578125" style="2" customWidth="1"/>
    <col min="7426" max="7426" width="11.85546875" style="2" customWidth="1"/>
    <col min="7427" max="7428" width="16" style="2" customWidth="1"/>
    <col min="7429" max="7429" width="11.85546875" style="2" customWidth="1"/>
    <col min="7430" max="7431" width="16.140625" style="2" customWidth="1"/>
    <col min="7432" max="7432" width="11.85546875" style="2" customWidth="1"/>
    <col min="7433" max="7434" width="16" style="2" customWidth="1"/>
    <col min="7435" max="7435" width="14.5703125" style="2" customWidth="1"/>
    <col min="7436" max="7436" width="14.140625" style="2" customWidth="1"/>
    <col min="7437" max="7437" width="14" style="2" customWidth="1"/>
    <col min="7438" max="7676" width="9.140625" style="2"/>
    <col min="7677" max="7677" width="6.42578125" style="2" customWidth="1"/>
    <col min="7678" max="7678" width="32" style="2" customWidth="1"/>
    <col min="7679" max="7679" width="11.85546875" style="2" customWidth="1"/>
    <col min="7680" max="7681" width="16.42578125" style="2" customWidth="1"/>
    <col min="7682" max="7682" width="11.85546875" style="2" customWidth="1"/>
    <col min="7683" max="7684" width="16" style="2" customWidth="1"/>
    <col min="7685" max="7685" width="11.85546875" style="2" customWidth="1"/>
    <col min="7686" max="7687" width="16.140625" style="2" customWidth="1"/>
    <col min="7688" max="7688" width="11.85546875" style="2" customWidth="1"/>
    <col min="7689" max="7690" width="16" style="2" customWidth="1"/>
    <col min="7691" max="7691" width="14.5703125" style="2" customWidth="1"/>
    <col min="7692" max="7692" width="14.140625" style="2" customWidth="1"/>
    <col min="7693" max="7693" width="14" style="2" customWidth="1"/>
    <col min="7694" max="7932" width="9.140625" style="2"/>
    <col min="7933" max="7933" width="6.42578125" style="2" customWidth="1"/>
    <col min="7934" max="7934" width="32" style="2" customWidth="1"/>
    <col min="7935" max="7935" width="11.85546875" style="2" customWidth="1"/>
    <col min="7936" max="7937" width="16.42578125" style="2" customWidth="1"/>
    <col min="7938" max="7938" width="11.85546875" style="2" customWidth="1"/>
    <col min="7939" max="7940" width="16" style="2" customWidth="1"/>
    <col min="7941" max="7941" width="11.85546875" style="2" customWidth="1"/>
    <col min="7942" max="7943" width="16.140625" style="2" customWidth="1"/>
    <col min="7944" max="7944" width="11.85546875" style="2" customWidth="1"/>
    <col min="7945" max="7946" width="16" style="2" customWidth="1"/>
    <col min="7947" max="7947" width="14.5703125" style="2" customWidth="1"/>
    <col min="7948" max="7948" width="14.140625" style="2" customWidth="1"/>
    <col min="7949" max="7949" width="14" style="2" customWidth="1"/>
    <col min="7950" max="8188" width="9.140625" style="2"/>
    <col min="8189" max="8189" width="6.42578125" style="2" customWidth="1"/>
    <col min="8190" max="8190" width="32" style="2" customWidth="1"/>
    <col min="8191" max="8191" width="11.85546875" style="2" customWidth="1"/>
    <col min="8192" max="8193" width="16.42578125" style="2" customWidth="1"/>
    <col min="8194" max="8194" width="11.85546875" style="2" customWidth="1"/>
    <col min="8195" max="8196" width="16" style="2" customWidth="1"/>
    <col min="8197" max="8197" width="11.85546875" style="2" customWidth="1"/>
    <col min="8198" max="8199" width="16.140625" style="2" customWidth="1"/>
    <col min="8200" max="8200" width="11.85546875" style="2" customWidth="1"/>
    <col min="8201" max="8202" width="16" style="2" customWidth="1"/>
    <col min="8203" max="8203" width="14.5703125" style="2" customWidth="1"/>
    <col min="8204" max="8204" width="14.140625" style="2" customWidth="1"/>
    <col min="8205" max="8205" width="14" style="2" customWidth="1"/>
    <col min="8206" max="8444" width="9.140625" style="2"/>
    <col min="8445" max="8445" width="6.42578125" style="2" customWidth="1"/>
    <col min="8446" max="8446" width="32" style="2" customWidth="1"/>
    <col min="8447" max="8447" width="11.85546875" style="2" customWidth="1"/>
    <col min="8448" max="8449" width="16.42578125" style="2" customWidth="1"/>
    <col min="8450" max="8450" width="11.85546875" style="2" customWidth="1"/>
    <col min="8451" max="8452" width="16" style="2" customWidth="1"/>
    <col min="8453" max="8453" width="11.85546875" style="2" customWidth="1"/>
    <col min="8454" max="8455" width="16.140625" style="2" customWidth="1"/>
    <col min="8456" max="8456" width="11.85546875" style="2" customWidth="1"/>
    <col min="8457" max="8458" width="16" style="2" customWidth="1"/>
    <col min="8459" max="8459" width="14.5703125" style="2" customWidth="1"/>
    <col min="8460" max="8460" width="14.140625" style="2" customWidth="1"/>
    <col min="8461" max="8461" width="14" style="2" customWidth="1"/>
    <col min="8462" max="8700" width="9.140625" style="2"/>
    <col min="8701" max="8701" width="6.42578125" style="2" customWidth="1"/>
    <col min="8702" max="8702" width="32" style="2" customWidth="1"/>
    <col min="8703" max="8703" width="11.85546875" style="2" customWidth="1"/>
    <col min="8704" max="8705" width="16.42578125" style="2" customWidth="1"/>
    <col min="8706" max="8706" width="11.85546875" style="2" customWidth="1"/>
    <col min="8707" max="8708" width="16" style="2" customWidth="1"/>
    <col min="8709" max="8709" width="11.85546875" style="2" customWidth="1"/>
    <col min="8710" max="8711" width="16.140625" style="2" customWidth="1"/>
    <col min="8712" max="8712" width="11.85546875" style="2" customWidth="1"/>
    <col min="8713" max="8714" width="16" style="2" customWidth="1"/>
    <col min="8715" max="8715" width="14.5703125" style="2" customWidth="1"/>
    <col min="8716" max="8716" width="14.140625" style="2" customWidth="1"/>
    <col min="8717" max="8717" width="14" style="2" customWidth="1"/>
    <col min="8718" max="8956" width="9.140625" style="2"/>
    <col min="8957" max="8957" width="6.42578125" style="2" customWidth="1"/>
    <col min="8958" max="8958" width="32" style="2" customWidth="1"/>
    <col min="8959" max="8959" width="11.85546875" style="2" customWidth="1"/>
    <col min="8960" max="8961" width="16.42578125" style="2" customWidth="1"/>
    <col min="8962" max="8962" width="11.85546875" style="2" customWidth="1"/>
    <col min="8963" max="8964" width="16" style="2" customWidth="1"/>
    <col min="8965" max="8965" width="11.85546875" style="2" customWidth="1"/>
    <col min="8966" max="8967" width="16.140625" style="2" customWidth="1"/>
    <col min="8968" max="8968" width="11.85546875" style="2" customWidth="1"/>
    <col min="8969" max="8970" width="16" style="2" customWidth="1"/>
    <col min="8971" max="8971" width="14.5703125" style="2" customWidth="1"/>
    <col min="8972" max="8972" width="14.140625" style="2" customWidth="1"/>
    <col min="8973" max="8973" width="14" style="2" customWidth="1"/>
    <col min="8974" max="9212" width="9.140625" style="2"/>
    <col min="9213" max="9213" width="6.42578125" style="2" customWidth="1"/>
    <col min="9214" max="9214" width="32" style="2" customWidth="1"/>
    <col min="9215" max="9215" width="11.85546875" style="2" customWidth="1"/>
    <col min="9216" max="9217" width="16.42578125" style="2" customWidth="1"/>
    <col min="9218" max="9218" width="11.85546875" style="2" customWidth="1"/>
    <col min="9219" max="9220" width="16" style="2" customWidth="1"/>
    <col min="9221" max="9221" width="11.85546875" style="2" customWidth="1"/>
    <col min="9222" max="9223" width="16.140625" style="2" customWidth="1"/>
    <col min="9224" max="9224" width="11.85546875" style="2" customWidth="1"/>
    <col min="9225" max="9226" width="16" style="2" customWidth="1"/>
    <col min="9227" max="9227" width="14.5703125" style="2" customWidth="1"/>
    <col min="9228" max="9228" width="14.140625" style="2" customWidth="1"/>
    <col min="9229" max="9229" width="14" style="2" customWidth="1"/>
    <col min="9230" max="9468" width="9.140625" style="2"/>
    <col min="9469" max="9469" width="6.42578125" style="2" customWidth="1"/>
    <col min="9470" max="9470" width="32" style="2" customWidth="1"/>
    <col min="9471" max="9471" width="11.85546875" style="2" customWidth="1"/>
    <col min="9472" max="9473" width="16.42578125" style="2" customWidth="1"/>
    <col min="9474" max="9474" width="11.85546875" style="2" customWidth="1"/>
    <col min="9475" max="9476" width="16" style="2" customWidth="1"/>
    <col min="9477" max="9477" width="11.85546875" style="2" customWidth="1"/>
    <col min="9478" max="9479" width="16.140625" style="2" customWidth="1"/>
    <col min="9480" max="9480" width="11.85546875" style="2" customWidth="1"/>
    <col min="9481" max="9482" width="16" style="2" customWidth="1"/>
    <col min="9483" max="9483" width="14.5703125" style="2" customWidth="1"/>
    <col min="9484" max="9484" width="14.140625" style="2" customWidth="1"/>
    <col min="9485" max="9485" width="14" style="2" customWidth="1"/>
    <col min="9486" max="9724" width="9.140625" style="2"/>
    <col min="9725" max="9725" width="6.42578125" style="2" customWidth="1"/>
    <col min="9726" max="9726" width="32" style="2" customWidth="1"/>
    <col min="9727" max="9727" width="11.85546875" style="2" customWidth="1"/>
    <col min="9728" max="9729" width="16.42578125" style="2" customWidth="1"/>
    <col min="9730" max="9730" width="11.85546875" style="2" customWidth="1"/>
    <col min="9731" max="9732" width="16" style="2" customWidth="1"/>
    <col min="9733" max="9733" width="11.85546875" style="2" customWidth="1"/>
    <col min="9734" max="9735" width="16.140625" style="2" customWidth="1"/>
    <col min="9736" max="9736" width="11.85546875" style="2" customWidth="1"/>
    <col min="9737" max="9738" width="16" style="2" customWidth="1"/>
    <col min="9739" max="9739" width="14.5703125" style="2" customWidth="1"/>
    <col min="9740" max="9740" width="14.140625" style="2" customWidth="1"/>
    <col min="9741" max="9741" width="14" style="2" customWidth="1"/>
    <col min="9742" max="9980" width="9.140625" style="2"/>
    <col min="9981" max="9981" width="6.42578125" style="2" customWidth="1"/>
    <col min="9982" max="9982" width="32" style="2" customWidth="1"/>
    <col min="9983" max="9983" width="11.85546875" style="2" customWidth="1"/>
    <col min="9984" max="9985" width="16.42578125" style="2" customWidth="1"/>
    <col min="9986" max="9986" width="11.85546875" style="2" customWidth="1"/>
    <col min="9987" max="9988" width="16" style="2" customWidth="1"/>
    <col min="9989" max="9989" width="11.85546875" style="2" customWidth="1"/>
    <col min="9990" max="9991" width="16.140625" style="2" customWidth="1"/>
    <col min="9992" max="9992" width="11.85546875" style="2" customWidth="1"/>
    <col min="9993" max="9994" width="16" style="2" customWidth="1"/>
    <col min="9995" max="9995" width="14.5703125" style="2" customWidth="1"/>
    <col min="9996" max="9996" width="14.140625" style="2" customWidth="1"/>
    <col min="9997" max="9997" width="14" style="2" customWidth="1"/>
    <col min="9998" max="10236" width="9.140625" style="2"/>
    <col min="10237" max="10237" width="6.42578125" style="2" customWidth="1"/>
    <col min="10238" max="10238" width="32" style="2" customWidth="1"/>
    <col min="10239" max="10239" width="11.85546875" style="2" customWidth="1"/>
    <col min="10240" max="10241" width="16.42578125" style="2" customWidth="1"/>
    <col min="10242" max="10242" width="11.85546875" style="2" customWidth="1"/>
    <col min="10243" max="10244" width="16" style="2" customWidth="1"/>
    <col min="10245" max="10245" width="11.85546875" style="2" customWidth="1"/>
    <col min="10246" max="10247" width="16.140625" style="2" customWidth="1"/>
    <col min="10248" max="10248" width="11.85546875" style="2" customWidth="1"/>
    <col min="10249" max="10250" width="16" style="2" customWidth="1"/>
    <col min="10251" max="10251" width="14.5703125" style="2" customWidth="1"/>
    <col min="10252" max="10252" width="14.140625" style="2" customWidth="1"/>
    <col min="10253" max="10253" width="14" style="2" customWidth="1"/>
    <col min="10254" max="10492" width="9.140625" style="2"/>
    <col min="10493" max="10493" width="6.42578125" style="2" customWidth="1"/>
    <col min="10494" max="10494" width="32" style="2" customWidth="1"/>
    <col min="10495" max="10495" width="11.85546875" style="2" customWidth="1"/>
    <col min="10496" max="10497" width="16.42578125" style="2" customWidth="1"/>
    <col min="10498" max="10498" width="11.85546875" style="2" customWidth="1"/>
    <col min="10499" max="10500" width="16" style="2" customWidth="1"/>
    <col min="10501" max="10501" width="11.85546875" style="2" customWidth="1"/>
    <col min="10502" max="10503" width="16.140625" style="2" customWidth="1"/>
    <col min="10504" max="10504" width="11.85546875" style="2" customWidth="1"/>
    <col min="10505" max="10506" width="16" style="2" customWidth="1"/>
    <col min="10507" max="10507" width="14.5703125" style="2" customWidth="1"/>
    <col min="10508" max="10508" width="14.140625" style="2" customWidth="1"/>
    <col min="10509" max="10509" width="14" style="2" customWidth="1"/>
    <col min="10510" max="10748" width="9.140625" style="2"/>
    <col min="10749" max="10749" width="6.42578125" style="2" customWidth="1"/>
    <col min="10750" max="10750" width="32" style="2" customWidth="1"/>
    <col min="10751" max="10751" width="11.85546875" style="2" customWidth="1"/>
    <col min="10752" max="10753" width="16.42578125" style="2" customWidth="1"/>
    <col min="10754" max="10754" width="11.85546875" style="2" customWidth="1"/>
    <col min="10755" max="10756" width="16" style="2" customWidth="1"/>
    <col min="10757" max="10757" width="11.85546875" style="2" customWidth="1"/>
    <col min="10758" max="10759" width="16.140625" style="2" customWidth="1"/>
    <col min="10760" max="10760" width="11.85546875" style="2" customWidth="1"/>
    <col min="10761" max="10762" width="16" style="2" customWidth="1"/>
    <col min="10763" max="10763" width="14.5703125" style="2" customWidth="1"/>
    <col min="10764" max="10764" width="14.140625" style="2" customWidth="1"/>
    <col min="10765" max="10765" width="14" style="2" customWidth="1"/>
    <col min="10766" max="11004" width="9.140625" style="2"/>
    <col min="11005" max="11005" width="6.42578125" style="2" customWidth="1"/>
    <col min="11006" max="11006" width="32" style="2" customWidth="1"/>
    <col min="11007" max="11007" width="11.85546875" style="2" customWidth="1"/>
    <col min="11008" max="11009" width="16.42578125" style="2" customWidth="1"/>
    <col min="11010" max="11010" width="11.85546875" style="2" customWidth="1"/>
    <col min="11011" max="11012" width="16" style="2" customWidth="1"/>
    <col min="11013" max="11013" width="11.85546875" style="2" customWidth="1"/>
    <col min="11014" max="11015" width="16.140625" style="2" customWidth="1"/>
    <col min="11016" max="11016" width="11.85546875" style="2" customWidth="1"/>
    <col min="11017" max="11018" width="16" style="2" customWidth="1"/>
    <col min="11019" max="11019" width="14.5703125" style="2" customWidth="1"/>
    <col min="11020" max="11020" width="14.140625" style="2" customWidth="1"/>
    <col min="11021" max="11021" width="14" style="2" customWidth="1"/>
    <col min="11022" max="11260" width="9.140625" style="2"/>
    <col min="11261" max="11261" width="6.42578125" style="2" customWidth="1"/>
    <col min="11262" max="11262" width="32" style="2" customWidth="1"/>
    <col min="11263" max="11263" width="11.85546875" style="2" customWidth="1"/>
    <col min="11264" max="11265" width="16.42578125" style="2" customWidth="1"/>
    <col min="11266" max="11266" width="11.85546875" style="2" customWidth="1"/>
    <col min="11267" max="11268" width="16" style="2" customWidth="1"/>
    <col min="11269" max="11269" width="11.85546875" style="2" customWidth="1"/>
    <col min="11270" max="11271" width="16.140625" style="2" customWidth="1"/>
    <col min="11272" max="11272" width="11.85546875" style="2" customWidth="1"/>
    <col min="11273" max="11274" width="16" style="2" customWidth="1"/>
    <col min="11275" max="11275" width="14.5703125" style="2" customWidth="1"/>
    <col min="11276" max="11276" width="14.140625" style="2" customWidth="1"/>
    <col min="11277" max="11277" width="14" style="2" customWidth="1"/>
    <col min="11278" max="11516" width="9.140625" style="2"/>
    <col min="11517" max="11517" width="6.42578125" style="2" customWidth="1"/>
    <col min="11518" max="11518" width="32" style="2" customWidth="1"/>
    <col min="11519" max="11519" width="11.85546875" style="2" customWidth="1"/>
    <col min="11520" max="11521" width="16.42578125" style="2" customWidth="1"/>
    <col min="11522" max="11522" width="11.85546875" style="2" customWidth="1"/>
    <col min="11523" max="11524" width="16" style="2" customWidth="1"/>
    <col min="11525" max="11525" width="11.85546875" style="2" customWidth="1"/>
    <col min="11526" max="11527" width="16.140625" style="2" customWidth="1"/>
    <col min="11528" max="11528" width="11.85546875" style="2" customWidth="1"/>
    <col min="11529" max="11530" width="16" style="2" customWidth="1"/>
    <col min="11531" max="11531" width="14.5703125" style="2" customWidth="1"/>
    <col min="11532" max="11532" width="14.140625" style="2" customWidth="1"/>
    <col min="11533" max="11533" width="14" style="2" customWidth="1"/>
    <col min="11534" max="11772" width="9.140625" style="2"/>
    <col min="11773" max="11773" width="6.42578125" style="2" customWidth="1"/>
    <col min="11774" max="11774" width="32" style="2" customWidth="1"/>
    <col min="11775" max="11775" width="11.85546875" style="2" customWidth="1"/>
    <col min="11776" max="11777" width="16.42578125" style="2" customWidth="1"/>
    <col min="11778" max="11778" width="11.85546875" style="2" customWidth="1"/>
    <col min="11779" max="11780" width="16" style="2" customWidth="1"/>
    <col min="11781" max="11781" width="11.85546875" style="2" customWidth="1"/>
    <col min="11782" max="11783" width="16.140625" style="2" customWidth="1"/>
    <col min="11784" max="11784" width="11.85546875" style="2" customWidth="1"/>
    <col min="11785" max="11786" width="16" style="2" customWidth="1"/>
    <col min="11787" max="11787" width="14.5703125" style="2" customWidth="1"/>
    <col min="11788" max="11788" width="14.140625" style="2" customWidth="1"/>
    <col min="11789" max="11789" width="14" style="2" customWidth="1"/>
    <col min="11790" max="12028" width="9.140625" style="2"/>
    <col min="12029" max="12029" width="6.42578125" style="2" customWidth="1"/>
    <col min="12030" max="12030" width="32" style="2" customWidth="1"/>
    <col min="12031" max="12031" width="11.85546875" style="2" customWidth="1"/>
    <col min="12032" max="12033" width="16.42578125" style="2" customWidth="1"/>
    <col min="12034" max="12034" width="11.85546875" style="2" customWidth="1"/>
    <col min="12035" max="12036" width="16" style="2" customWidth="1"/>
    <col min="12037" max="12037" width="11.85546875" style="2" customWidth="1"/>
    <col min="12038" max="12039" width="16.140625" style="2" customWidth="1"/>
    <col min="12040" max="12040" width="11.85546875" style="2" customWidth="1"/>
    <col min="12041" max="12042" width="16" style="2" customWidth="1"/>
    <col min="12043" max="12043" width="14.5703125" style="2" customWidth="1"/>
    <col min="12044" max="12044" width="14.140625" style="2" customWidth="1"/>
    <col min="12045" max="12045" width="14" style="2" customWidth="1"/>
    <col min="12046" max="12284" width="9.140625" style="2"/>
    <col min="12285" max="12285" width="6.42578125" style="2" customWidth="1"/>
    <col min="12286" max="12286" width="32" style="2" customWidth="1"/>
    <col min="12287" max="12287" width="11.85546875" style="2" customWidth="1"/>
    <col min="12288" max="12289" width="16.42578125" style="2" customWidth="1"/>
    <col min="12290" max="12290" width="11.85546875" style="2" customWidth="1"/>
    <col min="12291" max="12292" width="16" style="2" customWidth="1"/>
    <col min="12293" max="12293" width="11.85546875" style="2" customWidth="1"/>
    <col min="12294" max="12295" width="16.140625" style="2" customWidth="1"/>
    <col min="12296" max="12296" width="11.85546875" style="2" customWidth="1"/>
    <col min="12297" max="12298" width="16" style="2" customWidth="1"/>
    <col min="12299" max="12299" width="14.5703125" style="2" customWidth="1"/>
    <col min="12300" max="12300" width="14.140625" style="2" customWidth="1"/>
    <col min="12301" max="12301" width="14" style="2" customWidth="1"/>
    <col min="12302" max="12540" width="9.140625" style="2"/>
    <col min="12541" max="12541" width="6.42578125" style="2" customWidth="1"/>
    <col min="12542" max="12542" width="32" style="2" customWidth="1"/>
    <col min="12543" max="12543" width="11.85546875" style="2" customWidth="1"/>
    <col min="12544" max="12545" width="16.42578125" style="2" customWidth="1"/>
    <col min="12546" max="12546" width="11.85546875" style="2" customWidth="1"/>
    <col min="12547" max="12548" width="16" style="2" customWidth="1"/>
    <col min="12549" max="12549" width="11.85546875" style="2" customWidth="1"/>
    <col min="12550" max="12551" width="16.140625" style="2" customWidth="1"/>
    <col min="12552" max="12552" width="11.85546875" style="2" customWidth="1"/>
    <col min="12553" max="12554" width="16" style="2" customWidth="1"/>
    <col min="12555" max="12555" width="14.5703125" style="2" customWidth="1"/>
    <col min="12556" max="12556" width="14.140625" style="2" customWidth="1"/>
    <col min="12557" max="12557" width="14" style="2" customWidth="1"/>
    <col min="12558" max="12796" width="9.140625" style="2"/>
    <col min="12797" max="12797" width="6.42578125" style="2" customWidth="1"/>
    <col min="12798" max="12798" width="32" style="2" customWidth="1"/>
    <col min="12799" max="12799" width="11.85546875" style="2" customWidth="1"/>
    <col min="12800" max="12801" width="16.42578125" style="2" customWidth="1"/>
    <col min="12802" max="12802" width="11.85546875" style="2" customWidth="1"/>
    <col min="12803" max="12804" width="16" style="2" customWidth="1"/>
    <col min="12805" max="12805" width="11.85546875" style="2" customWidth="1"/>
    <col min="12806" max="12807" width="16.140625" style="2" customWidth="1"/>
    <col min="12808" max="12808" width="11.85546875" style="2" customWidth="1"/>
    <col min="12809" max="12810" width="16" style="2" customWidth="1"/>
    <col min="12811" max="12811" width="14.5703125" style="2" customWidth="1"/>
    <col min="12812" max="12812" width="14.140625" style="2" customWidth="1"/>
    <col min="12813" max="12813" width="14" style="2" customWidth="1"/>
    <col min="12814" max="13052" width="9.140625" style="2"/>
    <col min="13053" max="13053" width="6.42578125" style="2" customWidth="1"/>
    <col min="13054" max="13054" width="32" style="2" customWidth="1"/>
    <col min="13055" max="13055" width="11.85546875" style="2" customWidth="1"/>
    <col min="13056" max="13057" width="16.42578125" style="2" customWidth="1"/>
    <col min="13058" max="13058" width="11.85546875" style="2" customWidth="1"/>
    <col min="13059" max="13060" width="16" style="2" customWidth="1"/>
    <col min="13061" max="13061" width="11.85546875" style="2" customWidth="1"/>
    <col min="13062" max="13063" width="16.140625" style="2" customWidth="1"/>
    <col min="13064" max="13064" width="11.85546875" style="2" customWidth="1"/>
    <col min="13065" max="13066" width="16" style="2" customWidth="1"/>
    <col min="13067" max="13067" width="14.5703125" style="2" customWidth="1"/>
    <col min="13068" max="13068" width="14.140625" style="2" customWidth="1"/>
    <col min="13069" max="13069" width="14" style="2" customWidth="1"/>
    <col min="13070" max="13308" width="9.140625" style="2"/>
    <col min="13309" max="13309" width="6.42578125" style="2" customWidth="1"/>
    <col min="13310" max="13310" width="32" style="2" customWidth="1"/>
    <col min="13311" max="13311" width="11.85546875" style="2" customWidth="1"/>
    <col min="13312" max="13313" width="16.42578125" style="2" customWidth="1"/>
    <col min="13314" max="13314" width="11.85546875" style="2" customWidth="1"/>
    <col min="13315" max="13316" width="16" style="2" customWidth="1"/>
    <col min="13317" max="13317" width="11.85546875" style="2" customWidth="1"/>
    <col min="13318" max="13319" width="16.140625" style="2" customWidth="1"/>
    <col min="13320" max="13320" width="11.85546875" style="2" customWidth="1"/>
    <col min="13321" max="13322" width="16" style="2" customWidth="1"/>
    <col min="13323" max="13323" width="14.5703125" style="2" customWidth="1"/>
    <col min="13324" max="13324" width="14.140625" style="2" customWidth="1"/>
    <col min="13325" max="13325" width="14" style="2" customWidth="1"/>
    <col min="13326" max="13564" width="9.140625" style="2"/>
    <col min="13565" max="13565" width="6.42578125" style="2" customWidth="1"/>
    <col min="13566" max="13566" width="32" style="2" customWidth="1"/>
    <col min="13567" max="13567" width="11.85546875" style="2" customWidth="1"/>
    <col min="13568" max="13569" width="16.42578125" style="2" customWidth="1"/>
    <col min="13570" max="13570" width="11.85546875" style="2" customWidth="1"/>
    <col min="13571" max="13572" width="16" style="2" customWidth="1"/>
    <col min="13573" max="13573" width="11.85546875" style="2" customWidth="1"/>
    <col min="13574" max="13575" width="16.140625" style="2" customWidth="1"/>
    <col min="13576" max="13576" width="11.85546875" style="2" customWidth="1"/>
    <col min="13577" max="13578" width="16" style="2" customWidth="1"/>
    <col min="13579" max="13579" width="14.5703125" style="2" customWidth="1"/>
    <col min="13580" max="13580" width="14.140625" style="2" customWidth="1"/>
    <col min="13581" max="13581" width="14" style="2" customWidth="1"/>
    <col min="13582" max="13820" width="9.140625" style="2"/>
    <col min="13821" max="13821" width="6.42578125" style="2" customWidth="1"/>
    <col min="13822" max="13822" width="32" style="2" customWidth="1"/>
    <col min="13823" max="13823" width="11.85546875" style="2" customWidth="1"/>
    <col min="13824" max="13825" width="16.42578125" style="2" customWidth="1"/>
    <col min="13826" max="13826" width="11.85546875" style="2" customWidth="1"/>
    <col min="13827" max="13828" width="16" style="2" customWidth="1"/>
    <col min="13829" max="13829" width="11.85546875" style="2" customWidth="1"/>
    <col min="13830" max="13831" width="16.140625" style="2" customWidth="1"/>
    <col min="13832" max="13832" width="11.85546875" style="2" customWidth="1"/>
    <col min="13833" max="13834" width="16" style="2" customWidth="1"/>
    <col min="13835" max="13835" width="14.5703125" style="2" customWidth="1"/>
    <col min="13836" max="13836" width="14.140625" style="2" customWidth="1"/>
    <col min="13837" max="13837" width="14" style="2" customWidth="1"/>
    <col min="13838" max="14076" width="9.140625" style="2"/>
    <col min="14077" max="14077" width="6.42578125" style="2" customWidth="1"/>
    <col min="14078" max="14078" width="32" style="2" customWidth="1"/>
    <col min="14079" max="14079" width="11.85546875" style="2" customWidth="1"/>
    <col min="14080" max="14081" width="16.42578125" style="2" customWidth="1"/>
    <col min="14082" max="14082" width="11.85546875" style="2" customWidth="1"/>
    <col min="14083" max="14084" width="16" style="2" customWidth="1"/>
    <col min="14085" max="14085" width="11.85546875" style="2" customWidth="1"/>
    <col min="14086" max="14087" width="16.140625" style="2" customWidth="1"/>
    <col min="14088" max="14088" width="11.85546875" style="2" customWidth="1"/>
    <col min="14089" max="14090" width="16" style="2" customWidth="1"/>
    <col min="14091" max="14091" width="14.5703125" style="2" customWidth="1"/>
    <col min="14092" max="14092" width="14.140625" style="2" customWidth="1"/>
    <col min="14093" max="14093" width="14" style="2" customWidth="1"/>
    <col min="14094" max="14332" width="9.140625" style="2"/>
    <col min="14333" max="14333" width="6.42578125" style="2" customWidth="1"/>
    <col min="14334" max="14334" width="32" style="2" customWidth="1"/>
    <col min="14335" max="14335" width="11.85546875" style="2" customWidth="1"/>
    <col min="14336" max="14337" width="16.42578125" style="2" customWidth="1"/>
    <col min="14338" max="14338" width="11.85546875" style="2" customWidth="1"/>
    <col min="14339" max="14340" width="16" style="2" customWidth="1"/>
    <col min="14341" max="14341" width="11.85546875" style="2" customWidth="1"/>
    <col min="14342" max="14343" width="16.140625" style="2" customWidth="1"/>
    <col min="14344" max="14344" width="11.85546875" style="2" customWidth="1"/>
    <col min="14345" max="14346" width="16" style="2" customWidth="1"/>
    <col min="14347" max="14347" width="14.5703125" style="2" customWidth="1"/>
    <col min="14348" max="14348" width="14.140625" style="2" customWidth="1"/>
    <col min="14349" max="14349" width="14" style="2" customWidth="1"/>
    <col min="14350" max="14588" width="9.140625" style="2"/>
    <col min="14589" max="14589" width="6.42578125" style="2" customWidth="1"/>
    <col min="14590" max="14590" width="32" style="2" customWidth="1"/>
    <col min="14591" max="14591" width="11.85546875" style="2" customWidth="1"/>
    <col min="14592" max="14593" width="16.42578125" style="2" customWidth="1"/>
    <col min="14594" max="14594" width="11.85546875" style="2" customWidth="1"/>
    <col min="14595" max="14596" width="16" style="2" customWidth="1"/>
    <col min="14597" max="14597" width="11.85546875" style="2" customWidth="1"/>
    <col min="14598" max="14599" width="16.140625" style="2" customWidth="1"/>
    <col min="14600" max="14600" width="11.85546875" style="2" customWidth="1"/>
    <col min="14601" max="14602" width="16" style="2" customWidth="1"/>
    <col min="14603" max="14603" width="14.5703125" style="2" customWidth="1"/>
    <col min="14604" max="14604" width="14.140625" style="2" customWidth="1"/>
    <col min="14605" max="14605" width="14" style="2" customWidth="1"/>
    <col min="14606" max="14844" width="9.140625" style="2"/>
    <col min="14845" max="14845" width="6.42578125" style="2" customWidth="1"/>
    <col min="14846" max="14846" width="32" style="2" customWidth="1"/>
    <col min="14847" max="14847" width="11.85546875" style="2" customWidth="1"/>
    <col min="14848" max="14849" width="16.42578125" style="2" customWidth="1"/>
    <col min="14850" max="14850" width="11.85546875" style="2" customWidth="1"/>
    <col min="14851" max="14852" width="16" style="2" customWidth="1"/>
    <col min="14853" max="14853" width="11.85546875" style="2" customWidth="1"/>
    <col min="14854" max="14855" width="16.140625" style="2" customWidth="1"/>
    <col min="14856" max="14856" width="11.85546875" style="2" customWidth="1"/>
    <col min="14857" max="14858" width="16" style="2" customWidth="1"/>
    <col min="14859" max="14859" width="14.5703125" style="2" customWidth="1"/>
    <col min="14860" max="14860" width="14.140625" style="2" customWidth="1"/>
    <col min="14861" max="14861" width="14" style="2" customWidth="1"/>
    <col min="14862" max="15100" width="9.140625" style="2"/>
    <col min="15101" max="15101" width="6.42578125" style="2" customWidth="1"/>
    <col min="15102" max="15102" width="32" style="2" customWidth="1"/>
    <col min="15103" max="15103" width="11.85546875" style="2" customWidth="1"/>
    <col min="15104" max="15105" width="16.42578125" style="2" customWidth="1"/>
    <col min="15106" max="15106" width="11.85546875" style="2" customWidth="1"/>
    <col min="15107" max="15108" width="16" style="2" customWidth="1"/>
    <col min="15109" max="15109" width="11.85546875" style="2" customWidth="1"/>
    <col min="15110" max="15111" width="16.140625" style="2" customWidth="1"/>
    <col min="15112" max="15112" width="11.85546875" style="2" customWidth="1"/>
    <col min="15113" max="15114" width="16" style="2" customWidth="1"/>
    <col min="15115" max="15115" width="14.5703125" style="2" customWidth="1"/>
    <col min="15116" max="15116" width="14.140625" style="2" customWidth="1"/>
    <col min="15117" max="15117" width="14" style="2" customWidth="1"/>
    <col min="15118" max="15356" width="9.140625" style="2"/>
    <col min="15357" max="15357" width="6.42578125" style="2" customWidth="1"/>
    <col min="15358" max="15358" width="32" style="2" customWidth="1"/>
    <col min="15359" max="15359" width="11.85546875" style="2" customWidth="1"/>
    <col min="15360" max="15361" width="16.42578125" style="2" customWidth="1"/>
    <col min="15362" max="15362" width="11.85546875" style="2" customWidth="1"/>
    <col min="15363" max="15364" width="16" style="2" customWidth="1"/>
    <col min="15365" max="15365" width="11.85546875" style="2" customWidth="1"/>
    <col min="15366" max="15367" width="16.140625" style="2" customWidth="1"/>
    <col min="15368" max="15368" width="11.85546875" style="2" customWidth="1"/>
    <col min="15369" max="15370" width="16" style="2" customWidth="1"/>
    <col min="15371" max="15371" width="14.5703125" style="2" customWidth="1"/>
    <col min="15372" max="15372" width="14.140625" style="2" customWidth="1"/>
    <col min="15373" max="15373" width="14" style="2" customWidth="1"/>
    <col min="15374" max="15612" width="9.140625" style="2"/>
    <col min="15613" max="15613" width="6.42578125" style="2" customWidth="1"/>
    <col min="15614" max="15614" width="32" style="2" customWidth="1"/>
    <col min="15615" max="15615" width="11.85546875" style="2" customWidth="1"/>
    <col min="15616" max="15617" width="16.42578125" style="2" customWidth="1"/>
    <col min="15618" max="15618" width="11.85546875" style="2" customWidth="1"/>
    <col min="15619" max="15620" width="16" style="2" customWidth="1"/>
    <col min="15621" max="15621" width="11.85546875" style="2" customWidth="1"/>
    <col min="15622" max="15623" width="16.140625" style="2" customWidth="1"/>
    <col min="15624" max="15624" width="11.85546875" style="2" customWidth="1"/>
    <col min="15625" max="15626" width="16" style="2" customWidth="1"/>
    <col min="15627" max="15627" width="14.5703125" style="2" customWidth="1"/>
    <col min="15628" max="15628" width="14.140625" style="2" customWidth="1"/>
    <col min="15629" max="15629" width="14" style="2" customWidth="1"/>
    <col min="15630" max="15868" width="9.140625" style="2"/>
    <col min="15869" max="15869" width="6.42578125" style="2" customWidth="1"/>
    <col min="15870" max="15870" width="32" style="2" customWidth="1"/>
    <col min="15871" max="15871" width="11.85546875" style="2" customWidth="1"/>
    <col min="15872" max="15873" width="16.42578125" style="2" customWidth="1"/>
    <col min="15874" max="15874" width="11.85546875" style="2" customWidth="1"/>
    <col min="15875" max="15876" width="16" style="2" customWidth="1"/>
    <col min="15877" max="15877" width="11.85546875" style="2" customWidth="1"/>
    <col min="15878" max="15879" width="16.140625" style="2" customWidth="1"/>
    <col min="15880" max="15880" width="11.85546875" style="2" customWidth="1"/>
    <col min="15881" max="15882" width="16" style="2" customWidth="1"/>
    <col min="15883" max="15883" width="14.5703125" style="2" customWidth="1"/>
    <col min="15884" max="15884" width="14.140625" style="2" customWidth="1"/>
    <col min="15885" max="15885" width="14" style="2" customWidth="1"/>
    <col min="15886" max="16124" width="9.140625" style="2"/>
    <col min="16125" max="16125" width="6.42578125" style="2" customWidth="1"/>
    <col min="16126" max="16126" width="32" style="2" customWidth="1"/>
    <col min="16127" max="16127" width="11.85546875" style="2" customWidth="1"/>
    <col min="16128" max="16129" width="16.42578125" style="2" customWidth="1"/>
    <col min="16130" max="16130" width="11.85546875" style="2" customWidth="1"/>
    <col min="16131" max="16132" width="16" style="2" customWidth="1"/>
    <col min="16133" max="16133" width="11.85546875" style="2" customWidth="1"/>
    <col min="16134" max="16135" width="16.140625" style="2" customWidth="1"/>
    <col min="16136" max="16136" width="11.85546875" style="2" customWidth="1"/>
    <col min="16137" max="16138" width="16" style="2" customWidth="1"/>
    <col min="16139" max="16139" width="14.5703125" style="2" customWidth="1"/>
    <col min="16140" max="16140" width="14.140625" style="2" customWidth="1"/>
    <col min="16141" max="16141" width="14" style="2" customWidth="1"/>
    <col min="16142" max="16384" width="9.140625" style="2"/>
  </cols>
  <sheetData>
    <row r="1" spans="1:249" ht="15" customHeight="1">
      <c r="C1" s="3"/>
      <c r="D1" s="4"/>
      <c r="E1" s="4"/>
      <c r="F1" s="3"/>
      <c r="G1" s="3"/>
      <c r="H1" s="3"/>
      <c r="J1" s="4"/>
      <c r="K1" s="4"/>
      <c r="L1" s="4"/>
      <c r="M1" s="4"/>
      <c r="N1" s="4" t="s">
        <v>27</v>
      </c>
    </row>
    <row r="2" spans="1:249" ht="15" customHeight="1">
      <c r="A2" s="6"/>
      <c r="B2" s="6"/>
      <c r="C2" s="7"/>
      <c r="D2" s="6"/>
      <c r="E2" s="6"/>
      <c r="F2" s="7"/>
      <c r="G2" s="7"/>
      <c r="H2" s="7"/>
      <c r="J2" s="6"/>
      <c r="K2" s="6"/>
      <c r="L2" s="6"/>
      <c r="M2" s="6"/>
      <c r="N2" s="6" t="s">
        <v>28</v>
      </c>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49" ht="15" customHeight="1">
      <c r="A3" s="6"/>
      <c r="B3" s="6"/>
      <c r="C3" s="7"/>
      <c r="D3" s="6"/>
      <c r="E3" s="6"/>
      <c r="F3" s="7"/>
      <c r="G3" s="7"/>
      <c r="H3" s="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row>
    <row r="4" spans="1:249" ht="18" customHeight="1">
      <c r="A4" s="62" t="s">
        <v>0</v>
      </c>
      <c r="B4" s="62"/>
      <c r="C4" s="62"/>
      <c r="D4" s="62"/>
      <c r="E4" s="62"/>
      <c r="F4" s="62"/>
      <c r="G4" s="62"/>
      <c r="H4" s="62"/>
      <c r="I4" s="62"/>
      <c r="J4" s="62"/>
      <c r="K4" s="62"/>
      <c r="L4" s="62"/>
      <c r="M4" s="62"/>
      <c r="N4" s="62"/>
    </row>
    <row r="5" spans="1:249" ht="60" customHeight="1">
      <c r="A5" s="63" t="s">
        <v>1</v>
      </c>
      <c r="B5" s="63"/>
      <c r="C5" s="63"/>
      <c r="D5" s="63"/>
      <c r="E5" s="63"/>
      <c r="F5" s="63"/>
      <c r="G5" s="63"/>
      <c r="H5" s="63"/>
      <c r="I5" s="63"/>
      <c r="J5" s="63"/>
      <c r="K5" s="63"/>
      <c r="L5" s="63"/>
      <c r="M5" s="63"/>
      <c r="N5" s="63"/>
    </row>
    <row r="6" spans="1:249" ht="14.25">
      <c r="B6" s="8"/>
      <c r="C6" s="9"/>
      <c r="D6" s="10"/>
      <c r="E6" s="10"/>
      <c r="F6" s="9"/>
      <c r="G6" s="9"/>
      <c r="H6" s="9"/>
      <c r="I6" s="9"/>
      <c r="J6" s="10"/>
      <c r="K6" s="10"/>
      <c r="L6" s="11"/>
      <c r="M6" s="64" t="s">
        <v>2</v>
      </c>
      <c r="N6" s="64"/>
    </row>
    <row r="7" spans="1:249" ht="14.25">
      <c r="A7" s="65" t="s">
        <v>3</v>
      </c>
      <c r="B7" s="66" t="s">
        <v>4</v>
      </c>
      <c r="C7" s="67" t="s">
        <v>5</v>
      </c>
      <c r="D7" s="68"/>
      <c r="E7" s="69"/>
      <c r="F7" s="70" t="s">
        <v>6</v>
      </c>
      <c r="G7" s="71"/>
      <c r="H7" s="72"/>
      <c r="I7" s="67" t="s">
        <v>7</v>
      </c>
      <c r="J7" s="68"/>
      <c r="K7" s="69"/>
      <c r="L7" s="67" t="s">
        <v>8</v>
      </c>
      <c r="M7" s="68"/>
      <c r="N7" s="69"/>
    </row>
    <row r="8" spans="1:249" s="12" customFormat="1" ht="45.75" customHeight="1">
      <c r="A8" s="65"/>
      <c r="B8" s="66"/>
      <c r="C8" s="59" t="s">
        <v>9</v>
      </c>
      <c r="D8" s="60" t="s">
        <v>10</v>
      </c>
      <c r="E8" s="61"/>
      <c r="F8" s="59" t="s">
        <v>9</v>
      </c>
      <c r="G8" s="70" t="s">
        <v>10</v>
      </c>
      <c r="H8" s="72"/>
      <c r="I8" s="59" t="s">
        <v>9</v>
      </c>
      <c r="J8" s="60" t="s">
        <v>10</v>
      </c>
      <c r="K8" s="61"/>
      <c r="L8" s="59" t="s">
        <v>9</v>
      </c>
      <c r="M8" s="60" t="s">
        <v>10</v>
      </c>
      <c r="N8" s="61"/>
    </row>
    <row r="9" spans="1:249" s="12" customFormat="1" ht="53.25" customHeight="1">
      <c r="A9" s="65"/>
      <c r="B9" s="66"/>
      <c r="C9" s="59"/>
      <c r="D9" s="13" t="s">
        <v>11</v>
      </c>
      <c r="E9" s="13" t="s">
        <v>12</v>
      </c>
      <c r="F9" s="59"/>
      <c r="G9" s="14" t="s">
        <v>11</v>
      </c>
      <c r="H9" s="14" t="s">
        <v>12</v>
      </c>
      <c r="I9" s="59"/>
      <c r="J9" s="13" t="s">
        <v>11</v>
      </c>
      <c r="K9" s="13" t="s">
        <v>12</v>
      </c>
      <c r="L9" s="59"/>
      <c r="M9" s="13" t="s">
        <v>11</v>
      </c>
      <c r="N9" s="13" t="s">
        <v>12</v>
      </c>
    </row>
    <row r="10" spans="1:249" s="18" customFormat="1" ht="18.75" customHeight="1">
      <c r="A10" s="15"/>
      <c r="B10" s="16" t="s">
        <v>13</v>
      </c>
      <c r="C10" s="17">
        <f>C12+C17+C22+C27+C38</f>
        <v>0</v>
      </c>
      <c r="D10" s="17">
        <f t="shared" ref="D10:E10" si="0">D12+D17+D22+D27+D38</f>
        <v>0</v>
      </c>
      <c r="E10" s="17">
        <f t="shared" si="0"/>
        <v>0</v>
      </c>
      <c r="F10" s="17">
        <f>F12+F17+F22+F27+F38</f>
        <v>27044</v>
      </c>
      <c r="G10" s="17">
        <f t="shared" ref="G10:N10" si="1">G12+G17+G22+G27+G38</f>
        <v>18684</v>
      </c>
      <c r="H10" s="17">
        <f t="shared" si="1"/>
        <v>8360</v>
      </c>
      <c r="I10" s="17">
        <f>I12+I17+I22+I27+I38</f>
        <v>65352</v>
      </c>
      <c r="J10" s="17">
        <f t="shared" si="1"/>
        <v>45292</v>
      </c>
      <c r="K10" s="17">
        <f t="shared" si="1"/>
        <v>20060</v>
      </c>
      <c r="L10" s="17">
        <f>L12+L17+L22+L27+L38</f>
        <v>108199</v>
      </c>
      <c r="M10" s="17">
        <f>M12+M17+M22+M27+M38</f>
        <v>74764.7</v>
      </c>
      <c r="N10" s="17">
        <f t="shared" si="1"/>
        <v>33434.300000000003</v>
      </c>
    </row>
    <row r="11" spans="1:249" s="18" customFormat="1" ht="16.5">
      <c r="A11" s="15"/>
      <c r="B11" s="19" t="s">
        <v>14</v>
      </c>
      <c r="C11" s="17"/>
      <c r="D11" s="20"/>
      <c r="E11" s="20"/>
      <c r="F11" s="17"/>
      <c r="G11" s="17"/>
      <c r="H11" s="17"/>
      <c r="I11" s="17"/>
      <c r="J11" s="20"/>
      <c r="K11" s="20"/>
      <c r="L11" s="20"/>
      <c r="M11" s="20"/>
      <c r="N11" s="20"/>
    </row>
    <row r="12" spans="1:249" s="24" customFormat="1" ht="18.75" customHeight="1">
      <c r="A12" s="21">
        <v>1</v>
      </c>
      <c r="B12" s="22" t="s">
        <v>15</v>
      </c>
      <c r="C12" s="23">
        <f>C14</f>
        <v>0</v>
      </c>
      <c r="D12" s="23">
        <f>D14</f>
        <v>0</v>
      </c>
      <c r="E12" s="23">
        <f>E14</f>
        <v>0</v>
      </c>
      <c r="F12" s="23">
        <f>F14</f>
        <v>15100</v>
      </c>
      <c r="G12" s="23">
        <f t="shared" ref="G12:N12" si="2">G14</f>
        <v>14100</v>
      </c>
      <c r="H12" s="23">
        <f t="shared" si="2"/>
        <v>1000</v>
      </c>
      <c r="I12" s="23">
        <f t="shared" si="2"/>
        <v>36260</v>
      </c>
      <c r="J12" s="23">
        <f t="shared" si="2"/>
        <v>33860</v>
      </c>
      <c r="K12" s="23">
        <f t="shared" si="2"/>
        <v>2400</v>
      </c>
      <c r="L12" s="23">
        <f t="shared" si="2"/>
        <v>60430</v>
      </c>
      <c r="M12" s="23">
        <f t="shared" si="2"/>
        <v>56430</v>
      </c>
      <c r="N12" s="23">
        <f t="shared" si="2"/>
        <v>4000</v>
      </c>
    </row>
    <row r="13" spans="1:249" s="24" customFormat="1" ht="15" customHeight="1">
      <c r="A13" s="25"/>
      <c r="B13" s="26" t="s">
        <v>14</v>
      </c>
      <c r="C13" s="17"/>
      <c r="D13" s="20"/>
      <c r="E13" s="20"/>
      <c r="F13" s="17"/>
      <c r="G13" s="17"/>
      <c r="H13" s="17"/>
      <c r="I13" s="17"/>
      <c r="J13" s="20"/>
      <c r="K13" s="20"/>
      <c r="L13" s="27"/>
      <c r="M13" s="28"/>
      <c r="N13" s="28"/>
    </row>
    <row r="14" spans="1:249" s="30" customFormat="1" ht="17.25" customHeight="1">
      <c r="A14" s="29">
        <v>1.1000000000000001</v>
      </c>
      <c r="B14" s="22" t="s">
        <v>16</v>
      </c>
      <c r="C14" s="17">
        <f t="shared" ref="C14:E14" si="3">C16</f>
        <v>0</v>
      </c>
      <c r="D14" s="17">
        <f t="shared" si="3"/>
        <v>0</v>
      </c>
      <c r="E14" s="17">
        <f t="shared" si="3"/>
        <v>0</v>
      </c>
      <c r="F14" s="17">
        <f>F16</f>
        <v>15100</v>
      </c>
      <c r="G14" s="17">
        <f t="shared" ref="G14:N14" si="4">G16</f>
        <v>14100</v>
      </c>
      <c r="H14" s="17">
        <f t="shared" si="4"/>
        <v>1000</v>
      </c>
      <c r="I14" s="17">
        <f t="shared" si="4"/>
        <v>36260</v>
      </c>
      <c r="J14" s="17">
        <f t="shared" si="4"/>
        <v>33860</v>
      </c>
      <c r="K14" s="17">
        <f t="shared" si="4"/>
        <v>2400</v>
      </c>
      <c r="L14" s="17">
        <f t="shared" si="4"/>
        <v>60430</v>
      </c>
      <c r="M14" s="17">
        <f t="shared" si="4"/>
        <v>56430</v>
      </c>
      <c r="N14" s="17">
        <f t="shared" si="4"/>
        <v>4000</v>
      </c>
    </row>
    <row r="15" spans="1:249" s="24" customFormat="1" ht="15" customHeight="1">
      <c r="A15" s="25"/>
      <c r="B15" s="26" t="s">
        <v>14</v>
      </c>
      <c r="C15" s="17"/>
      <c r="D15" s="20"/>
      <c r="E15" s="20"/>
      <c r="F15" s="17"/>
      <c r="G15" s="17"/>
      <c r="H15" s="17"/>
      <c r="I15" s="17"/>
      <c r="J15" s="20"/>
      <c r="K15" s="20"/>
      <c r="L15" s="27"/>
      <c r="M15" s="28"/>
      <c r="N15" s="28"/>
    </row>
    <row r="16" spans="1:249" s="24" customFormat="1" ht="95.25" customHeight="1">
      <c r="A16" s="25"/>
      <c r="B16" s="58" t="s">
        <v>29</v>
      </c>
      <c r="C16" s="31">
        <f>D16+E16</f>
        <v>0</v>
      </c>
      <c r="D16" s="32">
        <v>0</v>
      </c>
      <c r="E16" s="32">
        <v>0</v>
      </c>
      <c r="F16" s="31">
        <f>G16+H16</f>
        <v>15100</v>
      </c>
      <c r="G16" s="31">
        <v>14100</v>
      </c>
      <c r="H16" s="33">
        <v>1000</v>
      </c>
      <c r="I16" s="31">
        <f>J16+K16</f>
        <v>36260</v>
      </c>
      <c r="J16" s="32">
        <v>33860</v>
      </c>
      <c r="K16" s="34">
        <v>2400</v>
      </c>
      <c r="L16" s="35">
        <f>M16+N16</f>
        <v>60430</v>
      </c>
      <c r="M16" s="28">
        <v>56430</v>
      </c>
      <c r="N16" s="28">
        <v>4000</v>
      </c>
    </row>
    <row r="17" spans="1:14" s="36" customFormat="1" ht="16.5">
      <c r="A17" s="21">
        <v>2</v>
      </c>
      <c r="B17" s="22" t="s">
        <v>17</v>
      </c>
      <c r="C17" s="17">
        <f>C19</f>
        <v>0</v>
      </c>
      <c r="D17" s="17">
        <f t="shared" ref="D17:E17" si="5">D19</f>
        <v>0</v>
      </c>
      <c r="E17" s="17">
        <f t="shared" si="5"/>
        <v>0</v>
      </c>
      <c r="F17" s="17">
        <f>F19</f>
        <v>3415</v>
      </c>
      <c r="G17" s="17">
        <f t="shared" ref="G17:N17" si="6">G19</f>
        <v>0</v>
      </c>
      <c r="H17" s="17">
        <f t="shared" si="6"/>
        <v>3415</v>
      </c>
      <c r="I17" s="17">
        <f t="shared" si="6"/>
        <v>8200</v>
      </c>
      <c r="J17" s="17">
        <f t="shared" si="6"/>
        <v>0</v>
      </c>
      <c r="K17" s="17">
        <f t="shared" si="6"/>
        <v>8200</v>
      </c>
      <c r="L17" s="17">
        <f t="shared" si="6"/>
        <v>13668.1</v>
      </c>
      <c r="M17" s="17">
        <f t="shared" si="6"/>
        <v>0</v>
      </c>
      <c r="N17" s="17">
        <f t="shared" si="6"/>
        <v>13668.1</v>
      </c>
    </row>
    <row r="18" spans="1:14" s="24" customFormat="1" ht="16.5">
      <c r="A18" s="25"/>
      <c r="B18" s="26" t="s">
        <v>14</v>
      </c>
      <c r="C18" s="31"/>
      <c r="D18" s="32"/>
      <c r="E18" s="32"/>
      <c r="F18" s="31"/>
      <c r="G18" s="31"/>
      <c r="H18" s="31"/>
      <c r="I18" s="31"/>
      <c r="J18" s="31"/>
      <c r="K18" s="31"/>
      <c r="L18" s="31"/>
      <c r="M18" s="31"/>
      <c r="N18" s="31"/>
    </row>
    <row r="19" spans="1:14" s="30" customFormat="1" ht="17.25" customHeight="1">
      <c r="A19" s="29">
        <v>2.1</v>
      </c>
      <c r="B19" s="22" t="s">
        <v>18</v>
      </c>
      <c r="C19" s="17">
        <f t="shared" ref="C19:E19" si="7">C21</f>
        <v>0</v>
      </c>
      <c r="D19" s="20">
        <f t="shared" si="7"/>
        <v>0</v>
      </c>
      <c r="E19" s="20">
        <f t="shared" si="7"/>
        <v>0</v>
      </c>
      <c r="F19" s="17">
        <f>F21</f>
        <v>3415</v>
      </c>
      <c r="G19" s="17">
        <f t="shared" ref="G19:N19" si="8">G21</f>
        <v>0</v>
      </c>
      <c r="H19" s="17">
        <f t="shared" si="8"/>
        <v>3415</v>
      </c>
      <c r="I19" s="17">
        <f t="shared" si="8"/>
        <v>8200</v>
      </c>
      <c r="J19" s="17">
        <f t="shared" si="8"/>
        <v>0</v>
      </c>
      <c r="K19" s="17">
        <f t="shared" si="8"/>
        <v>8200</v>
      </c>
      <c r="L19" s="17">
        <f t="shared" si="8"/>
        <v>13668.1</v>
      </c>
      <c r="M19" s="17">
        <f t="shared" si="8"/>
        <v>0</v>
      </c>
      <c r="N19" s="17">
        <f t="shared" si="8"/>
        <v>13668.1</v>
      </c>
    </row>
    <row r="20" spans="1:14" s="24" customFormat="1" ht="16.5">
      <c r="A20" s="25"/>
      <c r="B20" s="26" t="s">
        <v>14</v>
      </c>
      <c r="C20" s="31"/>
      <c r="D20" s="32"/>
      <c r="E20" s="32"/>
      <c r="F20" s="31"/>
      <c r="G20" s="31"/>
      <c r="H20" s="31"/>
      <c r="I20" s="31"/>
      <c r="J20" s="32"/>
      <c r="K20" s="32"/>
      <c r="L20" s="27"/>
      <c r="M20" s="28"/>
      <c r="N20" s="28"/>
    </row>
    <row r="21" spans="1:14" s="24" customFormat="1" ht="94.5">
      <c r="A21" s="25"/>
      <c r="B21" s="58" t="s">
        <v>30</v>
      </c>
      <c r="C21" s="31">
        <f>D21+E21</f>
        <v>0</v>
      </c>
      <c r="D21" s="32">
        <v>0</v>
      </c>
      <c r="E21" s="32">
        <v>0</v>
      </c>
      <c r="F21" s="31">
        <f>G21+H21</f>
        <v>3415</v>
      </c>
      <c r="G21" s="31">
        <v>0</v>
      </c>
      <c r="H21" s="33">
        <v>3415</v>
      </c>
      <c r="I21" s="31">
        <f>J21+K21</f>
        <v>8200</v>
      </c>
      <c r="J21" s="32">
        <v>0</v>
      </c>
      <c r="K21" s="32">
        <v>8200</v>
      </c>
      <c r="L21" s="35">
        <f>M21+N21</f>
        <v>13668.1</v>
      </c>
      <c r="M21" s="28">
        <v>0</v>
      </c>
      <c r="N21" s="28">
        <v>13668.1</v>
      </c>
    </row>
    <row r="22" spans="1:14" s="36" customFormat="1" ht="16.5">
      <c r="A22" s="21">
        <v>3</v>
      </c>
      <c r="B22" s="22" t="s">
        <v>19</v>
      </c>
      <c r="C22" s="17">
        <f>C24</f>
        <v>0</v>
      </c>
      <c r="D22" s="17">
        <f t="shared" ref="D22:E22" si="9">D24</f>
        <v>0</v>
      </c>
      <c r="E22" s="17">
        <f t="shared" si="9"/>
        <v>0</v>
      </c>
      <c r="F22" s="17">
        <f>F24</f>
        <v>1180</v>
      </c>
      <c r="G22" s="17">
        <f t="shared" ref="G22:N22" si="10">G24</f>
        <v>0</v>
      </c>
      <c r="H22" s="17">
        <f t="shared" si="10"/>
        <v>1180</v>
      </c>
      <c r="I22" s="17">
        <f t="shared" si="10"/>
        <v>2830</v>
      </c>
      <c r="J22" s="17">
        <f t="shared" si="10"/>
        <v>0</v>
      </c>
      <c r="K22" s="17">
        <f t="shared" si="10"/>
        <v>2830</v>
      </c>
      <c r="L22" s="17">
        <f t="shared" si="10"/>
        <v>4717.2</v>
      </c>
      <c r="M22" s="17">
        <f t="shared" si="10"/>
        <v>0</v>
      </c>
      <c r="N22" s="17">
        <f t="shared" si="10"/>
        <v>4717.2</v>
      </c>
    </row>
    <row r="23" spans="1:14" s="24" customFormat="1" ht="16.5">
      <c r="A23" s="25"/>
      <c r="B23" s="26" t="s">
        <v>14</v>
      </c>
      <c r="C23" s="31"/>
      <c r="D23" s="32"/>
      <c r="E23" s="32"/>
      <c r="F23" s="31"/>
      <c r="G23" s="31"/>
      <c r="H23" s="31"/>
      <c r="I23" s="31"/>
      <c r="J23" s="31"/>
      <c r="K23" s="31"/>
      <c r="L23" s="31"/>
      <c r="M23" s="31"/>
      <c r="N23" s="31"/>
    </row>
    <row r="24" spans="1:14" s="36" customFormat="1" ht="16.5">
      <c r="A24" s="37">
        <v>3.1</v>
      </c>
      <c r="B24" s="22" t="s">
        <v>20</v>
      </c>
      <c r="C24" s="17">
        <f>C26</f>
        <v>0</v>
      </c>
      <c r="D24" s="17">
        <f t="shared" ref="D24:E24" si="11">D26</f>
        <v>0</v>
      </c>
      <c r="E24" s="17">
        <f t="shared" si="11"/>
        <v>0</v>
      </c>
      <c r="F24" s="17">
        <f>F26</f>
        <v>1180</v>
      </c>
      <c r="G24" s="17">
        <f t="shared" ref="G24:N24" si="12">G26</f>
        <v>0</v>
      </c>
      <c r="H24" s="17">
        <f t="shared" si="12"/>
        <v>1180</v>
      </c>
      <c r="I24" s="17">
        <f t="shared" si="12"/>
        <v>2830</v>
      </c>
      <c r="J24" s="17">
        <f t="shared" si="12"/>
        <v>0</v>
      </c>
      <c r="K24" s="17">
        <f t="shared" si="12"/>
        <v>2830</v>
      </c>
      <c r="L24" s="17">
        <f t="shared" si="12"/>
        <v>4717.2</v>
      </c>
      <c r="M24" s="17">
        <f t="shared" si="12"/>
        <v>0</v>
      </c>
      <c r="N24" s="17">
        <f t="shared" si="12"/>
        <v>4717.2</v>
      </c>
    </row>
    <row r="25" spans="1:14" s="24" customFormat="1" ht="16.5">
      <c r="A25" s="25"/>
      <c r="B25" s="26" t="s">
        <v>14</v>
      </c>
      <c r="C25" s="31"/>
      <c r="D25" s="32"/>
      <c r="E25" s="32"/>
      <c r="F25" s="31"/>
      <c r="G25" s="31"/>
      <c r="H25" s="33"/>
      <c r="I25" s="31"/>
      <c r="J25" s="32"/>
      <c r="K25" s="32"/>
      <c r="L25" s="35"/>
      <c r="M25" s="28"/>
      <c r="N25" s="28"/>
    </row>
    <row r="26" spans="1:14" s="24" customFormat="1" ht="94.5">
      <c r="A26" s="25"/>
      <c r="B26" s="58" t="s">
        <v>31</v>
      </c>
      <c r="C26" s="31">
        <f>D26+E26</f>
        <v>0</v>
      </c>
      <c r="D26" s="32">
        <v>0</v>
      </c>
      <c r="E26" s="32">
        <v>0</v>
      </c>
      <c r="F26" s="31">
        <f>G26+H26</f>
        <v>1180</v>
      </c>
      <c r="G26" s="31">
        <v>0</v>
      </c>
      <c r="H26" s="33">
        <v>1180</v>
      </c>
      <c r="I26" s="31">
        <f>J26+K26</f>
        <v>2830</v>
      </c>
      <c r="J26" s="32">
        <v>0</v>
      </c>
      <c r="K26" s="32">
        <v>2830</v>
      </c>
      <c r="L26" s="35">
        <f>M26+N26</f>
        <v>4717.2</v>
      </c>
      <c r="M26" s="28">
        <v>0</v>
      </c>
      <c r="N26" s="28">
        <v>4717.2</v>
      </c>
    </row>
    <row r="27" spans="1:14" s="38" customFormat="1" ht="19.5" customHeight="1">
      <c r="A27" s="21">
        <v>4</v>
      </c>
      <c r="B27" s="22" t="s">
        <v>21</v>
      </c>
      <c r="C27" s="17">
        <f>C29+C32+C35</f>
        <v>0</v>
      </c>
      <c r="D27" s="17">
        <f t="shared" ref="D27:E27" si="13">D29+D32+D35</f>
        <v>0</v>
      </c>
      <c r="E27" s="17">
        <f t="shared" si="13"/>
        <v>0</v>
      </c>
      <c r="F27" s="17">
        <f>F29+F32+F35</f>
        <v>5312</v>
      </c>
      <c r="G27" s="17">
        <f t="shared" ref="G27:N27" si="14">G29+G32+G35</f>
        <v>2547</v>
      </c>
      <c r="H27" s="17">
        <f t="shared" si="14"/>
        <v>2765</v>
      </c>
      <c r="I27" s="17">
        <f t="shared" si="14"/>
        <v>13174</v>
      </c>
      <c r="J27" s="17">
        <f t="shared" si="14"/>
        <v>6544</v>
      </c>
      <c r="K27" s="17">
        <f t="shared" si="14"/>
        <v>6630</v>
      </c>
      <c r="L27" s="17">
        <f t="shared" si="14"/>
        <v>21235.8</v>
      </c>
      <c r="M27" s="17">
        <f t="shared" si="14"/>
        <v>10186.799999999999</v>
      </c>
      <c r="N27" s="17">
        <f t="shared" si="14"/>
        <v>11049</v>
      </c>
    </row>
    <row r="28" spans="1:14" s="38" customFormat="1" ht="18" customHeight="1">
      <c r="A28" s="39"/>
      <c r="B28" s="40" t="s">
        <v>14</v>
      </c>
      <c r="C28" s="31"/>
      <c r="D28" s="32"/>
      <c r="E28" s="32"/>
      <c r="F28" s="31"/>
      <c r="G28" s="31"/>
      <c r="H28" s="31"/>
      <c r="I28" s="31"/>
      <c r="J28" s="31"/>
      <c r="K28" s="31"/>
      <c r="L28" s="31"/>
      <c r="M28" s="31"/>
      <c r="N28" s="31"/>
    </row>
    <row r="29" spans="1:14" s="30" customFormat="1" ht="17.25" customHeight="1">
      <c r="A29" s="29">
        <v>4.0999999999999996</v>
      </c>
      <c r="B29" s="22" t="s">
        <v>22</v>
      </c>
      <c r="C29" s="17">
        <f>C31</f>
        <v>0</v>
      </c>
      <c r="D29" s="20">
        <f t="shared" ref="D29:E29" si="15">D31</f>
        <v>0</v>
      </c>
      <c r="E29" s="20">
        <f t="shared" si="15"/>
        <v>0</v>
      </c>
      <c r="F29" s="17">
        <f>F31</f>
        <v>270</v>
      </c>
      <c r="G29" s="17">
        <f t="shared" ref="G29:N29" si="16">G31</f>
        <v>270</v>
      </c>
      <c r="H29" s="17">
        <f t="shared" si="16"/>
        <v>0</v>
      </c>
      <c r="I29" s="17">
        <f t="shared" si="16"/>
        <v>1079</v>
      </c>
      <c r="J29" s="17">
        <f t="shared" si="16"/>
        <v>1079</v>
      </c>
      <c r="K29" s="17">
        <f t="shared" si="16"/>
        <v>0</v>
      </c>
      <c r="L29" s="17">
        <f t="shared" si="16"/>
        <v>1079</v>
      </c>
      <c r="M29" s="17">
        <f t="shared" si="16"/>
        <v>1079</v>
      </c>
      <c r="N29" s="17">
        <f t="shared" si="16"/>
        <v>0</v>
      </c>
    </row>
    <row r="30" spans="1:14" s="38" customFormat="1" ht="20.25" customHeight="1">
      <c r="A30" s="39"/>
      <c r="B30" s="26" t="s">
        <v>14</v>
      </c>
      <c r="C30" s="31"/>
      <c r="D30" s="41"/>
      <c r="E30" s="41"/>
      <c r="F30" s="31"/>
      <c r="G30" s="42"/>
      <c r="H30" s="33"/>
      <c r="I30" s="31"/>
      <c r="J30" s="41"/>
      <c r="K30" s="41"/>
      <c r="L30" s="27"/>
      <c r="M30" s="28"/>
      <c r="N30" s="28"/>
    </row>
    <row r="31" spans="1:14" s="38" customFormat="1" ht="94.5">
      <c r="A31" s="39"/>
      <c r="B31" s="58" t="s">
        <v>32</v>
      </c>
      <c r="C31" s="31">
        <f>D31+E31</f>
        <v>0</v>
      </c>
      <c r="D31" s="41">
        <v>0</v>
      </c>
      <c r="E31" s="41">
        <v>0</v>
      </c>
      <c r="F31" s="31">
        <f>G31+H31</f>
        <v>270</v>
      </c>
      <c r="G31" s="42">
        <v>270</v>
      </c>
      <c r="H31" s="43">
        <v>0</v>
      </c>
      <c r="I31" s="31">
        <f>J31+K31</f>
        <v>1079</v>
      </c>
      <c r="J31" s="41">
        <v>1079</v>
      </c>
      <c r="K31" s="41">
        <v>0</v>
      </c>
      <c r="L31" s="35">
        <f>M31+N31</f>
        <v>1079</v>
      </c>
      <c r="M31" s="35">
        <v>1079</v>
      </c>
      <c r="N31" s="44">
        <v>0</v>
      </c>
    </row>
    <row r="32" spans="1:14" s="30" customFormat="1" ht="14.25">
      <c r="A32" s="45">
        <v>4.2</v>
      </c>
      <c r="B32" s="22" t="s">
        <v>23</v>
      </c>
      <c r="C32" s="17">
        <f>C34</f>
        <v>0</v>
      </c>
      <c r="D32" s="17">
        <f t="shared" ref="D32:E32" si="17">D34</f>
        <v>0</v>
      </c>
      <c r="E32" s="17">
        <f t="shared" si="17"/>
        <v>0</v>
      </c>
      <c r="F32" s="17">
        <f>F34</f>
        <v>3765</v>
      </c>
      <c r="G32" s="17">
        <f t="shared" ref="G32:N32" si="18">G34</f>
        <v>1000</v>
      </c>
      <c r="H32" s="17">
        <f t="shared" si="18"/>
        <v>2765</v>
      </c>
      <c r="I32" s="17">
        <f t="shared" si="18"/>
        <v>9030</v>
      </c>
      <c r="J32" s="17">
        <f t="shared" si="18"/>
        <v>2400</v>
      </c>
      <c r="K32" s="17">
        <f t="shared" si="18"/>
        <v>6630</v>
      </c>
      <c r="L32" s="17">
        <f t="shared" si="18"/>
        <v>15049</v>
      </c>
      <c r="M32" s="17">
        <f t="shared" si="18"/>
        <v>4000</v>
      </c>
      <c r="N32" s="17">
        <f t="shared" si="18"/>
        <v>11049</v>
      </c>
    </row>
    <row r="33" spans="1:14" s="38" customFormat="1">
      <c r="A33" s="39"/>
      <c r="B33" s="26" t="s">
        <v>14</v>
      </c>
      <c r="C33" s="31"/>
      <c r="D33" s="41"/>
      <c r="E33" s="41"/>
      <c r="F33" s="31"/>
      <c r="G33" s="42"/>
      <c r="H33" s="43"/>
      <c r="I33" s="31"/>
      <c r="J33" s="41"/>
      <c r="K33" s="41"/>
      <c r="L33" s="35"/>
      <c r="M33" s="35"/>
      <c r="N33" s="44"/>
    </row>
    <row r="34" spans="1:14" s="38" customFormat="1" ht="94.5">
      <c r="A34" s="39"/>
      <c r="B34" s="58" t="s">
        <v>33</v>
      </c>
      <c r="C34" s="31">
        <f>D34+E34</f>
        <v>0</v>
      </c>
      <c r="D34" s="41">
        <v>0</v>
      </c>
      <c r="E34" s="41">
        <v>0</v>
      </c>
      <c r="F34" s="31">
        <f>G34+H34</f>
        <v>3765</v>
      </c>
      <c r="G34" s="42">
        <v>1000</v>
      </c>
      <c r="H34" s="43">
        <v>2765</v>
      </c>
      <c r="I34" s="31">
        <f>J34+K34</f>
        <v>9030</v>
      </c>
      <c r="J34" s="41">
        <v>2400</v>
      </c>
      <c r="K34" s="41">
        <v>6630</v>
      </c>
      <c r="L34" s="35">
        <f>M34+N34</f>
        <v>15049</v>
      </c>
      <c r="M34" s="35">
        <v>4000</v>
      </c>
      <c r="N34" s="44">
        <v>11049</v>
      </c>
    </row>
    <row r="35" spans="1:14" s="30" customFormat="1" ht="14.25">
      <c r="A35" s="45">
        <v>4.3</v>
      </c>
      <c r="B35" s="22" t="s">
        <v>24</v>
      </c>
      <c r="C35" s="17">
        <f>C37</f>
        <v>0</v>
      </c>
      <c r="D35" s="17">
        <f t="shared" ref="D35:E35" si="19">D37</f>
        <v>0</v>
      </c>
      <c r="E35" s="17">
        <f t="shared" si="19"/>
        <v>0</v>
      </c>
      <c r="F35" s="17">
        <f>F37</f>
        <v>1277</v>
      </c>
      <c r="G35" s="17">
        <f t="shared" ref="G35:N35" si="20">G37</f>
        <v>1277</v>
      </c>
      <c r="H35" s="17">
        <f t="shared" si="20"/>
        <v>0</v>
      </c>
      <c r="I35" s="17">
        <f t="shared" si="20"/>
        <v>3065</v>
      </c>
      <c r="J35" s="17">
        <f t="shared" si="20"/>
        <v>3065</v>
      </c>
      <c r="K35" s="17">
        <f t="shared" si="20"/>
        <v>0</v>
      </c>
      <c r="L35" s="17">
        <f t="shared" si="20"/>
        <v>5107.8</v>
      </c>
      <c r="M35" s="17">
        <f t="shared" si="20"/>
        <v>5107.8</v>
      </c>
      <c r="N35" s="17">
        <f t="shared" si="20"/>
        <v>0</v>
      </c>
    </row>
    <row r="36" spans="1:14" s="38" customFormat="1">
      <c r="A36" s="39"/>
      <c r="B36" s="26" t="s">
        <v>14</v>
      </c>
      <c r="C36" s="31"/>
      <c r="D36" s="41"/>
      <c r="E36" s="41"/>
      <c r="F36" s="31"/>
      <c r="G36" s="42"/>
      <c r="H36" s="43"/>
      <c r="I36" s="31"/>
      <c r="J36" s="41"/>
      <c r="K36" s="41"/>
      <c r="L36" s="35"/>
      <c r="M36" s="35"/>
      <c r="N36" s="44"/>
    </row>
    <row r="37" spans="1:14" s="38" customFormat="1" ht="94.5">
      <c r="A37" s="39"/>
      <c r="B37" s="58" t="s">
        <v>34</v>
      </c>
      <c r="C37" s="31">
        <f>D37+E37</f>
        <v>0</v>
      </c>
      <c r="D37" s="41">
        <v>0</v>
      </c>
      <c r="E37" s="41">
        <v>0</v>
      </c>
      <c r="F37" s="31">
        <f>G37+H37</f>
        <v>1277</v>
      </c>
      <c r="G37" s="42">
        <v>1277</v>
      </c>
      <c r="H37" s="43">
        <v>0</v>
      </c>
      <c r="I37" s="31">
        <f>J37+K37</f>
        <v>3065</v>
      </c>
      <c r="J37" s="41">
        <v>3065</v>
      </c>
      <c r="K37" s="41">
        <v>0</v>
      </c>
      <c r="L37" s="35">
        <f>M37+N37</f>
        <v>5107.8</v>
      </c>
      <c r="M37" s="35">
        <v>5107.8</v>
      </c>
      <c r="N37" s="44">
        <v>0</v>
      </c>
    </row>
    <row r="38" spans="1:14" ht="19.5" customHeight="1">
      <c r="A38" s="46">
        <v>5</v>
      </c>
      <c r="B38" s="47" t="s">
        <v>25</v>
      </c>
      <c r="C38" s="17">
        <f>C40</f>
        <v>0</v>
      </c>
      <c r="D38" s="17">
        <f t="shared" ref="D38:E38" si="21">D40</f>
        <v>0</v>
      </c>
      <c r="E38" s="17">
        <f t="shared" si="21"/>
        <v>0</v>
      </c>
      <c r="F38" s="17">
        <f>F40</f>
        <v>2037</v>
      </c>
      <c r="G38" s="17">
        <f t="shared" ref="G38:N38" si="22">G40</f>
        <v>2037</v>
      </c>
      <c r="H38" s="17">
        <f t="shared" si="22"/>
        <v>0</v>
      </c>
      <c r="I38" s="17">
        <f t="shared" si="22"/>
        <v>4888</v>
      </c>
      <c r="J38" s="17">
        <f t="shared" si="22"/>
        <v>4888</v>
      </c>
      <c r="K38" s="17">
        <f t="shared" si="22"/>
        <v>0</v>
      </c>
      <c r="L38" s="17">
        <f t="shared" si="22"/>
        <v>8147.9</v>
      </c>
      <c r="M38" s="17">
        <f t="shared" si="22"/>
        <v>8147.9</v>
      </c>
      <c r="N38" s="17">
        <f t="shared" si="22"/>
        <v>0</v>
      </c>
    </row>
    <row r="39" spans="1:14" ht="18" customHeight="1">
      <c r="A39" s="48"/>
      <c r="B39" s="19" t="s">
        <v>14</v>
      </c>
      <c r="C39" s="31"/>
      <c r="D39" s="41"/>
      <c r="E39" s="41"/>
      <c r="F39" s="31"/>
      <c r="G39" s="31"/>
      <c r="H39" s="31"/>
      <c r="I39" s="31"/>
      <c r="J39" s="31"/>
      <c r="K39" s="31"/>
      <c r="L39" s="31"/>
      <c r="M39" s="31"/>
      <c r="N39" s="31"/>
    </row>
    <row r="40" spans="1:14" s="50" customFormat="1" ht="17.25" customHeight="1">
      <c r="A40" s="49">
        <v>5.0999999999999996</v>
      </c>
      <c r="B40" s="47" t="s">
        <v>26</v>
      </c>
      <c r="C40" s="17">
        <f>C42</f>
        <v>0</v>
      </c>
      <c r="D40" s="20">
        <f t="shared" ref="D40:E40" si="23">D42</f>
        <v>0</v>
      </c>
      <c r="E40" s="20">
        <f t="shared" si="23"/>
        <v>0</v>
      </c>
      <c r="F40" s="17">
        <f>F42</f>
        <v>2037</v>
      </c>
      <c r="G40" s="17">
        <f t="shared" ref="G40:N40" si="24">G42</f>
        <v>2037</v>
      </c>
      <c r="H40" s="17">
        <f t="shared" si="24"/>
        <v>0</v>
      </c>
      <c r="I40" s="17">
        <f t="shared" si="24"/>
        <v>4888</v>
      </c>
      <c r="J40" s="17">
        <f t="shared" si="24"/>
        <v>4888</v>
      </c>
      <c r="K40" s="17">
        <f t="shared" si="24"/>
        <v>0</v>
      </c>
      <c r="L40" s="17">
        <f t="shared" si="24"/>
        <v>8147.9</v>
      </c>
      <c r="M40" s="17">
        <f t="shared" si="24"/>
        <v>8147.9</v>
      </c>
      <c r="N40" s="17">
        <f t="shared" si="24"/>
        <v>0</v>
      </c>
    </row>
    <row r="41" spans="1:14" ht="18" customHeight="1">
      <c r="A41" s="48"/>
      <c r="B41" s="51" t="s">
        <v>14</v>
      </c>
      <c r="C41" s="31"/>
      <c r="D41" s="41"/>
      <c r="E41" s="41"/>
      <c r="F41" s="31"/>
      <c r="G41" s="42"/>
      <c r="H41" s="42"/>
      <c r="I41" s="31"/>
      <c r="J41" s="41"/>
      <c r="K41" s="41"/>
      <c r="L41" s="32"/>
      <c r="M41" s="32"/>
      <c r="N41" s="32"/>
    </row>
    <row r="42" spans="1:14" ht="94.5">
      <c r="A42" s="48"/>
      <c r="B42" s="58" t="s">
        <v>35</v>
      </c>
      <c r="C42" s="31">
        <f>D42+E42</f>
        <v>0</v>
      </c>
      <c r="D42" s="32">
        <v>0</v>
      </c>
      <c r="E42" s="32">
        <v>0</v>
      </c>
      <c r="F42" s="31">
        <f>G42+H42</f>
        <v>2037</v>
      </c>
      <c r="G42" s="31">
        <v>2037</v>
      </c>
      <c r="H42" s="31">
        <v>0</v>
      </c>
      <c r="I42" s="31">
        <f>J42+K42</f>
        <v>4888</v>
      </c>
      <c r="J42" s="32">
        <v>4888</v>
      </c>
      <c r="K42" s="32">
        <v>0</v>
      </c>
      <c r="L42" s="32">
        <f>M42+N42</f>
        <v>8147.9</v>
      </c>
      <c r="M42" s="32">
        <v>8147.9</v>
      </c>
      <c r="N42" s="32">
        <v>0</v>
      </c>
    </row>
    <row r="47" spans="1:14">
      <c r="C47" s="52"/>
      <c r="D47" s="53"/>
      <c r="E47" s="53"/>
      <c r="F47" s="52"/>
    </row>
    <row r="48" spans="1:14">
      <c r="C48" s="52"/>
      <c r="D48" s="53"/>
      <c r="E48" s="53"/>
      <c r="F48" s="52"/>
    </row>
    <row r="49" spans="3:6">
      <c r="C49" s="54"/>
      <c r="D49" s="55"/>
      <c r="E49" s="55"/>
      <c r="F49" s="54"/>
    </row>
    <row r="50" spans="3:6">
      <c r="C50" s="56"/>
    </row>
    <row r="51" spans="3:6">
      <c r="C51" s="56"/>
      <c r="D51" s="57"/>
      <c r="E51" s="57"/>
      <c r="F51" s="56"/>
    </row>
    <row r="52" spans="3:6">
      <c r="C52" s="56"/>
      <c r="D52" s="57"/>
      <c r="E52" s="57"/>
      <c r="F52" s="56"/>
    </row>
  </sheetData>
  <mergeCells count="17">
    <mergeCell ref="G8:H8"/>
    <mergeCell ref="I8:I9"/>
    <mergeCell ref="J8:K8"/>
    <mergeCell ref="L8:L9"/>
    <mergeCell ref="A4:N4"/>
    <mergeCell ref="A5:N5"/>
    <mergeCell ref="M6:N6"/>
    <mergeCell ref="A7:A9"/>
    <mergeCell ref="B7:B9"/>
    <mergeCell ref="C7:E7"/>
    <mergeCell ref="F7:H7"/>
    <mergeCell ref="I7:K7"/>
    <mergeCell ref="L7:N7"/>
    <mergeCell ref="C8:C9"/>
    <mergeCell ref="M8:N8"/>
    <mergeCell ref="D8:E8"/>
    <mergeCell ref="F8:F9"/>
  </mergeCells>
  <printOptions horizontalCentered="1"/>
  <pageMargins left="0.2" right="0.2" top="0.49" bottom="0.42" header="0.19" footer="0.16"/>
  <pageSetup paperSize="9" scale="95" firstPageNumber="249"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Cank</vt:lpstr>
      <vt:lpstr>Cank!Print_Titles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https:/mul2-mnp.gov.am/tasks/209381/oneclick/2_Shrjaka_Havelvac_3_Mas1-5_30_11.xlsx?token=1a613b4b4b8926dd5f9d28b87f175b5e</cp:keywords>
  <cp:lastModifiedBy/>
  <dcterms:created xsi:type="dcterms:W3CDTF">2006-09-16T00:00:00Z</dcterms:created>
  <dcterms:modified xsi:type="dcterms:W3CDTF">2021-12-28T08:51:48Z</dcterms:modified>
</cp:coreProperties>
</file>